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hidePivotFieldList="1" defaultThemeVersion="164011"/>
  <bookViews>
    <workbookView xWindow="0" yWindow="0" windowWidth="22260" windowHeight="12645" firstSheet="11" activeTab="18"/>
  </bookViews>
  <sheets>
    <sheet name="A) PARÁMETROS" sheetId="29" r:id="rId1"/>
    <sheet name="Parámetros Tasas" sheetId="33" r:id="rId2"/>
    <sheet name="Parámetros VU" sheetId="34" r:id="rId3"/>
    <sheet name="Otros parámetros" sheetId="30" r:id="rId4"/>
    <sheet name="B) COSTOS" sheetId="16" r:id="rId5"/>
    <sheet name="Cont. Sep. TdP 2021" sheetId="35" r:id="rId6"/>
    <sheet name="Actualización del CAPEX" sheetId="36" r:id="rId7"/>
    <sheet name="ASIGNACIÓN DE COSTOS GENERALES" sheetId="37" r:id="rId8"/>
    <sheet name="COSTOS GENERALES" sheetId="9" r:id="rId9"/>
    <sheet name="COSTOS ESPECÍFICOS" sheetId="20" r:id="rId10"/>
    <sheet name="OVERHEAD" sheetId="25" r:id="rId11"/>
    <sheet name="C) EVENTOS" sheetId="17" r:id="rId12"/>
    <sheet name="Contabilidad Separada TdP" sheetId="32" r:id="rId13"/>
    <sheet name="INSUMO" sheetId="31" r:id="rId14"/>
    <sheet name="EVENTOS" sheetId="14" r:id="rId15"/>
    <sheet name="D) CÁLCULO" sheetId="18" r:id="rId16"/>
    <sheet name="COSTO GENERAL X EVENTO" sheetId="15" r:id="rId17"/>
    <sheet name="E) PROPUESTA" sheetId="23" r:id="rId18"/>
    <sheet name="TARIFAS TOPE" sheetId="24" r:id="rId19"/>
  </sheets>
  <externalReferences>
    <externalReference r:id="rId20"/>
    <externalReference r:id="rId21"/>
  </externalReferences>
  <definedNames>
    <definedName name="LISTA_EMPLAZAMIENTOS_CODIGOS">[1]Emplazamientos!$V$4:$V$7120</definedName>
    <definedName name="LISTA_EMPLAZAMIENTOS_DEPARTAMENTO">[1]Emplazamientos!$AA$4:$AA$7120</definedName>
    <definedName name="LISTA_EMPLAZAMIENTOS_DISTRITO">[1]Emplazamientos!$AC$4:$AC$7120</definedName>
    <definedName name="LISTA_EMPLAZAMIENTOS_PROVINCIA">[1]Emplazamientos!$AB$4:$AB$7120</definedName>
    <definedName name="LISTA_EMPLAZAMIENTOS_X">[1]Emplazamientos!$W$4:$W$7120</definedName>
    <definedName name="LISTA_EMPLAZAMIENTOS_Y">[1]Emplazamientos!$X$4:$X$7120</definedName>
    <definedName name="REGLASTOPOLOGIA_CODIGOS">'[2]SECCION RED'!$C$14:$C$30</definedName>
    <definedName name="REGLASTOPOLOGIA_LISTA">'[2]SECCION RED'!$C$14:$N$30</definedName>
    <definedName name="TENDENCIA_COSTO_LISTA">'Parámetros Tasas'!$B$3:$D$8</definedName>
    <definedName name="VARIACION_PRECIO_ACTIVO_LISTA">'Parámetros Tasas'!$B$12:$C$48</definedName>
    <definedName name="VIDA_UTIL_LISTA">'Parámetros VU'!$B$3:$E$29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9" l="1"/>
  <c r="C23" i="14"/>
  <c r="C6" i="9" l="1"/>
  <c r="F6" i="9" s="1"/>
  <c r="C5" i="9"/>
  <c r="F5" i="9" s="1"/>
  <c r="D5" i="9"/>
  <c r="E5" i="9"/>
  <c r="D6" i="9"/>
  <c r="E6" i="9"/>
  <c r="C57" i="37" l="1"/>
  <c r="N59" i="36"/>
  <c r="D5" i="37"/>
  <c r="D12" i="37"/>
  <c r="E3" i="37"/>
  <c r="E5" i="37"/>
  <c r="C54" i="37"/>
  <c r="D8" i="9"/>
  <c r="E8" i="9" s="1"/>
  <c r="F8" i="9" s="1"/>
  <c r="C4" i="9"/>
  <c r="N45" i="36"/>
  <c r="C8" i="15"/>
  <c r="C4" i="15"/>
  <c r="C12" i="15" s="1"/>
  <c r="C10" i="14"/>
  <c r="C7" i="9"/>
  <c r="C13" i="14"/>
  <c r="C9" i="14"/>
  <c r="C8" i="14"/>
  <c r="C7" i="14"/>
  <c r="C6" i="14"/>
  <c r="C5" i="14"/>
  <c r="C4" i="14"/>
  <c r="C3" i="14"/>
  <c r="C19" i="14"/>
  <c r="C18" i="14"/>
  <c r="C17" i="14"/>
  <c r="C16" i="14"/>
  <c r="C15" i="14"/>
  <c r="C14" i="14"/>
  <c r="N48" i="36"/>
  <c r="C28" i="37" s="1"/>
  <c r="E28" i="37" s="1"/>
  <c r="C3" i="15" l="1"/>
  <c r="C11" i="15" s="1"/>
  <c r="N46" i="36" l="1"/>
  <c r="D13" i="37"/>
  <c r="D11" i="37"/>
  <c r="D10" i="37"/>
  <c r="D9" i="37"/>
  <c r="D8" i="37"/>
  <c r="D55" i="36"/>
  <c r="D4" i="36"/>
  <c r="N40" i="36"/>
  <c r="N39" i="36"/>
  <c r="M39" i="36"/>
  <c r="I39" i="36"/>
  <c r="F39" i="36"/>
  <c r="D39" i="36" l="1"/>
  <c r="C3" i="9" l="1"/>
  <c r="D7" i="9"/>
  <c r="E7" i="9" s="1"/>
  <c r="F7" i="9" s="1"/>
  <c r="D4" i="9"/>
  <c r="E4" i="9" s="1"/>
  <c r="F4" i="9" s="1"/>
  <c r="D3" i="9"/>
  <c r="E3" i="9" s="1"/>
  <c r="C56" i="37"/>
  <c r="C55" i="37"/>
  <c r="C19" i="31"/>
  <c r="F3" i="9" l="1"/>
  <c r="B12" i="37"/>
  <c r="B11" i="37"/>
  <c r="B10" i="37"/>
  <c r="C9" i="37"/>
  <c r="C8" i="37"/>
  <c r="B9" i="37"/>
  <c r="B8" i="37"/>
  <c r="G60" i="36"/>
  <c r="F60" i="36"/>
  <c r="H60" i="36" s="1"/>
  <c r="I60" i="36" s="1"/>
  <c r="M60" i="36" s="1"/>
  <c r="N60" i="36" s="1"/>
  <c r="D60" i="36"/>
  <c r="E60" i="36" s="1"/>
  <c r="G59" i="36"/>
  <c r="F59" i="36"/>
  <c r="J59" i="36" s="1"/>
  <c r="D59" i="36"/>
  <c r="E59" i="36" s="1"/>
  <c r="G58" i="36"/>
  <c r="F58" i="36"/>
  <c r="J58" i="36" s="1"/>
  <c r="L58" i="36" s="1"/>
  <c r="D58" i="36"/>
  <c r="E58" i="36" s="1"/>
  <c r="G57" i="36"/>
  <c r="F57" i="36"/>
  <c r="D57" i="36"/>
  <c r="E57" i="36" s="1"/>
  <c r="D56" i="36"/>
  <c r="E56" i="36" s="1"/>
  <c r="E55" i="36"/>
  <c r="D54" i="36"/>
  <c r="E54" i="36" s="1"/>
  <c r="D53" i="36"/>
  <c r="E53" i="36" s="1"/>
  <c r="D52" i="36"/>
  <c r="E52" i="36" s="1"/>
  <c r="D51" i="36"/>
  <c r="E51" i="36" s="1"/>
  <c r="D50" i="36"/>
  <c r="E50" i="36" s="1"/>
  <c r="D49" i="36"/>
  <c r="E49" i="36" s="1"/>
  <c r="J48" i="36"/>
  <c r="L48" i="36" s="1"/>
  <c r="G48" i="36"/>
  <c r="F48" i="36"/>
  <c r="H48" i="36" s="1"/>
  <c r="I48" i="36" s="1"/>
  <c r="D48" i="36"/>
  <c r="E48" i="36" s="1"/>
  <c r="D47" i="36"/>
  <c r="E47" i="36" s="1"/>
  <c r="G46" i="36"/>
  <c r="F46" i="36"/>
  <c r="D46" i="36"/>
  <c r="E46" i="36" s="1"/>
  <c r="L45" i="36"/>
  <c r="K45" i="36"/>
  <c r="G45" i="36"/>
  <c r="F45" i="36"/>
  <c r="H45" i="36" s="1"/>
  <c r="I45" i="36" s="1"/>
  <c r="M45" i="36" s="1"/>
  <c r="D45" i="36"/>
  <c r="E45" i="36" s="1"/>
  <c r="D44" i="36"/>
  <c r="D43" i="36"/>
  <c r="E43" i="36" s="1"/>
  <c r="D42" i="36"/>
  <c r="E42" i="36" s="1"/>
  <c r="D41" i="36"/>
  <c r="E41" i="36" s="1"/>
  <c r="J40" i="36"/>
  <c r="L40" i="36" s="1"/>
  <c r="G40" i="36"/>
  <c r="F40" i="36"/>
  <c r="H40" i="36" s="1"/>
  <c r="I40" i="36" s="1"/>
  <c r="E40" i="36"/>
  <c r="C12" i="37" s="1"/>
  <c r="D40" i="36"/>
  <c r="G39" i="36"/>
  <c r="E39" i="36"/>
  <c r="D38" i="36"/>
  <c r="E38" i="36" s="1"/>
  <c r="C11" i="37" s="1"/>
  <c r="D37" i="36"/>
  <c r="E37" i="36" s="1"/>
  <c r="D36" i="36"/>
  <c r="E36" i="36" s="1"/>
  <c r="D35" i="36"/>
  <c r="E35" i="36" s="1"/>
  <c r="D34" i="36"/>
  <c r="E34" i="36" s="1"/>
  <c r="D33" i="36"/>
  <c r="E33" i="36" s="1"/>
  <c r="D32" i="36"/>
  <c r="E32" i="36" s="1"/>
  <c r="D31" i="36"/>
  <c r="E31" i="36" s="1"/>
  <c r="C10" i="37" s="1"/>
  <c r="D30" i="36"/>
  <c r="E30" i="36" s="1"/>
  <c r="D29" i="36"/>
  <c r="E29" i="36" s="1"/>
  <c r="D28" i="36"/>
  <c r="E28" i="36" s="1"/>
  <c r="D27" i="36"/>
  <c r="E27" i="36" s="1"/>
  <c r="D26" i="36"/>
  <c r="E26" i="36" s="1"/>
  <c r="D25" i="36"/>
  <c r="E25" i="36" s="1"/>
  <c r="D24" i="36"/>
  <c r="E24" i="36" s="1"/>
  <c r="D23" i="36"/>
  <c r="E23" i="36" s="1"/>
  <c r="D22" i="36"/>
  <c r="E22" i="36" s="1"/>
  <c r="D21" i="36"/>
  <c r="E21" i="36" s="1"/>
  <c r="D20" i="36"/>
  <c r="E20" i="36" s="1"/>
  <c r="D19" i="36"/>
  <c r="E19" i="36" s="1"/>
  <c r="D18" i="36"/>
  <c r="E18" i="36" s="1"/>
  <c r="E17" i="36"/>
  <c r="D17" i="36"/>
  <c r="D16" i="36"/>
  <c r="E16" i="36" s="1"/>
  <c r="D15" i="36"/>
  <c r="E15" i="36" s="1"/>
  <c r="D14" i="36"/>
  <c r="E14" i="36" s="1"/>
  <c r="D13" i="36"/>
  <c r="E13" i="36" s="1"/>
  <c r="G12" i="36"/>
  <c r="F12" i="36"/>
  <c r="J12" i="36" s="1"/>
  <c r="D12" i="36"/>
  <c r="E12" i="36" s="1"/>
  <c r="J11" i="36"/>
  <c r="L11" i="36" s="1"/>
  <c r="G11" i="36"/>
  <c r="F11" i="36"/>
  <c r="H11" i="36" s="1"/>
  <c r="I11" i="36" s="1"/>
  <c r="M11" i="36" s="1"/>
  <c r="D11" i="36"/>
  <c r="E11" i="36" s="1"/>
  <c r="G10" i="36"/>
  <c r="F10" i="36"/>
  <c r="J10" i="36" s="1"/>
  <c r="D10" i="36"/>
  <c r="E10" i="36" s="1"/>
  <c r="J9" i="36"/>
  <c r="L9" i="36" s="1"/>
  <c r="G9" i="36"/>
  <c r="F9" i="36"/>
  <c r="H9" i="36" s="1"/>
  <c r="I9" i="36" s="1"/>
  <c r="M9" i="36" s="1"/>
  <c r="N9" i="36" s="1"/>
  <c r="D9" i="36"/>
  <c r="E9" i="36" s="1"/>
  <c r="G8" i="36"/>
  <c r="F8" i="36"/>
  <c r="H8" i="36" s="1"/>
  <c r="I8" i="36" s="1"/>
  <c r="M8" i="36" s="1"/>
  <c r="N8" i="36" s="1"/>
  <c r="D8" i="36"/>
  <c r="E8" i="36" s="1"/>
  <c r="G7" i="36"/>
  <c r="F7" i="36"/>
  <c r="J7" i="36" s="1"/>
  <c r="L7" i="36" s="1"/>
  <c r="D7" i="36"/>
  <c r="E7" i="36" s="1"/>
  <c r="J6" i="36"/>
  <c r="L6" i="36" s="1"/>
  <c r="G6" i="36"/>
  <c r="F6" i="36"/>
  <c r="H6" i="36" s="1"/>
  <c r="I6" i="36" s="1"/>
  <c r="M6" i="36" s="1"/>
  <c r="N6" i="36" s="1"/>
  <c r="D6" i="36"/>
  <c r="E6" i="36" s="1"/>
  <c r="G5" i="36"/>
  <c r="F5" i="36"/>
  <c r="J5" i="36" s="1"/>
  <c r="D5" i="36"/>
  <c r="E5" i="36" s="1"/>
  <c r="J4" i="36"/>
  <c r="K4" i="36" s="1"/>
  <c r="I4" i="36"/>
  <c r="M4" i="36" s="1"/>
  <c r="N4" i="36" s="1"/>
  <c r="G4" i="36"/>
  <c r="F4" i="36"/>
  <c r="H4" i="36" s="1"/>
  <c r="E4" i="36"/>
  <c r="G3" i="36"/>
  <c r="F3" i="36"/>
  <c r="D3" i="36"/>
  <c r="E3" i="36" s="1"/>
  <c r="J60" i="36" l="1"/>
  <c r="K60" i="36" s="1"/>
  <c r="H10" i="36"/>
  <c r="I10" i="36" s="1"/>
  <c r="M10" i="36" s="1"/>
  <c r="M40" i="36"/>
  <c r="M48" i="36"/>
  <c r="C13" i="37"/>
  <c r="L4" i="36"/>
  <c r="L59" i="36"/>
  <c r="K59" i="36"/>
  <c r="H12" i="36"/>
  <c r="I12" i="36" s="1"/>
  <c r="M12" i="36" s="1"/>
  <c r="K40" i="36"/>
  <c r="L60" i="36"/>
  <c r="K48" i="36"/>
  <c r="K58" i="36"/>
  <c r="J39" i="36"/>
  <c r="H39" i="36"/>
  <c r="J8" i="36"/>
  <c r="K6" i="36"/>
  <c r="J57" i="36"/>
  <c r="H57" i="36"/>
  <c r="I57" i="36" s="1"/>
  <c r="M57" i="36" s="1"/>
  <c r="N57" i="36" s="1"/>
  <c r="K7" i="36"/>
  <c r="L5" i="36"/>
  <c r="K5" i="36"/>
  <c r="L12" i="36"/>
  <c r="K12" i="36"/>
  <c r="J46" i="36"/>
  <c r="H46" i="36"/>
  <c r="I46" i="36" s="1"/>
  <c r="J3" i="36"/>
  <c r="H3" i="36"/>
  <c r="I3" i="36" s="1"/>
  <c r="M3" i="36" s="1"/>
  <c r="N3" i="36" s="1"/>
  <c r="L10" i="36"/>
  <c r="K10" i="36"/>
  <c r="H59" i="36"/>
  <c r="I59" i="36" s="1"/>
  <c r="M59" i="36" s="1"/>
  <c r="H5" i="36"/>
  <c r="I5" i="36" s="1"/>
  <c r="M5" i="36" s="1"/>
  <c r="N5" i="36" s="1"/>
  <c r="H7" i="36"/>
  <c r="I7" i="36" s="1"/>
  <c r="M7" i="36" s="1"/>
  <c r="N7" i="36" s="1"/>
  <c r="K9" i="36"/>
  <c r="H58" i="36"/>
  <c r="I58" i="36" s="1"/>
  <c r="M58" i="36" s="1"/>
  <c r="N58" i="36" s="1"/>
  <c r="K11" i="36"/>
  <c r="L57" i="36" l="1"/>
  <c r="K57" i="36"/>
  <c r="L46" i="36"/>
  <c r="K46" i="36"/>
  <c r="L8" i="36"/>
  <c r="K8" i="36"/>
  <c r="L39" i="36"/>
  <c r="K39" i="36"/>
  <c r="L3" i="36"/>
  <c r="K3" i="36"/>
  <c r="M46" i="36"/>
  <c r="C18" i="31" l="1"/>
  <c r="C20" i="31"/>
  <c r="C20" i="14"/>
  <c r="C17" i="31"/>
  <c r="C10" i="31"/>
  <c r="C21" i="14" s="1"/>
  <c r="C7" i="15" l="1"/>
  <c r="C13" i="15" s="1"/>
  <c r="D20" i="24" l="1"/>
  <c r="D4" i="24"/>
  <c r="D19" i="24"/>
  <c r="B5" i="24"/>
  <c r="B6" i="24" s="1"/>
  <c r="B7" i="24" s="1"/>
  <c r="B8" i="24" s="1"/>
  <c r="B9" i="24" s="1"/>
  <c r="B10" i="24" s="1"/>
  <c r="B11" i="24" s="1"/>
  <c r="B12" i="24" s="1"/>
  <c r="B13" i="24" s="1"/>
  <c r="B14" i="24" s="1"/>
  <c r="B15" i="24" s="1"/>
  <c r="B16" i="24" s="1"/>
  <c r="B17" i="24" s="1"/>
  <c r="B18" i="24" s="1"/>
  <c r="B19" i="24" s="1"/>
  <c r="B20" i="24" s="1"/>
  <c r="D14" i="24" l="1"/>
  <c r="D15" i="24" l="1"/>
  <c r="D16" i="24"/>
  <c r="D6" i="24"/>
  <c r="D9" i="24"/>
  <c r="D12" i="24"/>
  <c r="D13" i="24"/>
  <c r="D17" i="24"/>
  <c r="D18" i="24"/>
  <c r="D5" i="24"/>
  <c r="D7" i="24"/>
  <c r="D8" i="24"/>
  <c r="D10" i="24"/>
  <c r="D11" i="24"/>
</calcChain>
</file>

<file path=xl/sharedStrings.xml><?xml version="1.0" encoding="utf-8"?>
<sst xmlns="http://schemas.openxmlformats.org/spreadsheetml/2006/main" count="491" uniqueCount="343">
  <si>
    <t>TOTAL</t>
  </si>
  <si>
    <t>VOZ FIJA</t>
  </si>
  <si>
    <t>VOZ TUP</t>
  </si>
  <si>
    <t>ALTAS</t>
  </si>
  <si>
    <t>BAJAS</t>
  </si>
  <si>
    <t>INTERRUPCIONES</t>
  </si>
  <si>
    <t>CONSULTAS</t>
  </si>
  <si>
    <t>EVENTOS</t>
  </si>
  <si>
    <t>COMPONENTE RELACIONADO A CLIENTES</t>
  </si>
  <si>
    <t>OVERHEAD</t>
  </si>
  <si>
    <t>TRASLADO DE SERVICIO</t>
  </si>
  <si>
    <t>CAMBIO DE SITIO DE BLOCK DE CONEXIÓN</t>
  </si>
  <si>
    <t>COPIA IMPRESA DEL CONTRATO DE ABONADO</t>
  </si>
  <si>
    <t>CAMBIO DE TITULARIDAD DE SERVICIO</t>
  </si>
  <si>
    <t>CAMBIO DE NOMBRE</t>
  </si>
  <si>
    <t>REGISTRO DE LLAMADAS ENTRANTES</t>
  </si>
  <si>
    <t>BLOQUEO DE LLAMADAS</t>
  </si>
  <si>
    <t>CASILLA DE VOZ</t>
  </si>
  <si>
    <t>PROPUESTA TARIFARIA</t>
  </si>
  <si>
    <t>WACC</t>
  </si>
  <si>
    <t>TIPO DE CAMBIO</t>
  </si>
  <si>
    <t>Tipo de cambio anual promedio - 2022</t>
  </si>
  <si>
    <t>TRAMO EXCLUSIVO</t>
  </si>
  <si>
    <t>Soles por metro</t>
  </si>
  <si>
    <t>COSTO DEL TRAMO EXCLUSIVO</t>
  </si>
  <si>
    <t xml:space="preserve">Porcentaje </t>
  </si>
  <si>
    <t>Soles</t>
  </si>
  <si>
    <t>WACC para Telefónica del Perú S.A.A. - 2022</t>
  </si>
  <si>
    <t xml:space="preserve">COSTOS RELACIONADOS A LA RED DE TELECOMUNICACIONES </t>
  </si>
  <si>
    <t>COSTOS RELACIONADOS A LA GESTIÓN DE CLIENTES</t>
  </si>
  <si>
    <t>TV DE PAGA</t>
  </si>
  <si>
    <t>INTERNET MÓVIL</t>
  </si>
  <si>
    <t>INTERNET FIJO</t>
  </si>
  <si>
    <t>MENSAJES DE TEXTO MÓVIL</t>
  </si>
  <si>
    <t>VOZ MÓVIL</t>
  </si>
  <si>
    <t>EVENTOS RELACIONADOS A LA RED</t>
  </si>
  <si>
    <t>EVENTOS RELACIONADOS A  LA  GESTIÓN DE CLIENTES</t>
  </si>
  <si>
    <t>RECLAMOS</t>
  </si>
  <si>
    <t>AVERÍAS REPORTADAS</t>
  </si>
  <si>
    <t>QUEJAS</t>
  </si>
  <si>
    <t>FACTURACIÓN</t>
  </si>
  <si>
    <t>MANTENIMIENTO</t>
  </si>
  <si>
    <t>COSTOS GENERALES</t>
  </si>
  <si>
    <t>COSTO GENERAL POR EVENTO</t>
  </si>
  <si>
    <t>RELACIONADOS A LA RED DE TELECOMUNICACIONES</t>
  </si>
  <si>
    <t>RELACIONADOS A LA GESTIÓN DE CLIENTES</t>
  </si>
  <si>
    <t>RELACIONADOS A LA RED</t>
  </si>
  <si>
    <t>COMPONENTE RELACIONADO A LA RED</t>
  </si>
  <si>
    <t>Metros</t>
  </si>
  <si>
    <t>(EN SOLES SIN IGV)</t>
  </si>
  <si>
    <t>FACTURACIÓN DETALLADA</t>
  </si>
  <si>
    <t>INCLUSION EN DIRECTORIO TELEFÓNICO MÓVIL</t>
  </si>
  <si>
    <t>CAMBIO DE NÚMERO A SOLICITUD DE ABONADO</t>
  </si>
  <si>
    <t>INFORMACIÓN DE NÚMERO TELEFÓNICO DE OTRO PAÍS</t>
  </si>
  <si>
    <t>EXCLUSIÓN DE GUÍA TELEFÓNICA</t>
  </si>
  <si>
    <t>LOCUCIÓN A SOLICITUD DE ABONADO</t>
  </si>
  <si>
    <t>REACTIVACIÓN POR SUSPENSIÓN DE SERVICIO</t>
  </si>
  <si>
    <t>REACTIVACIÓN POR SUSPENSIÓN TEMPORAL DE SERVICIO SOLICITADA POR EL ABONADO</t>
  </si>
  <si>
    <t>REACTIVACIÓN POR CORTE</t>
  </si>
  <si>
    <t>Líneas de Telefónica del Perú S.A.A. - Dic 2022</t>
  </si>
  <si>
    <t>Servicio</t>
  </si>
  <si>
    <t>Líneas</t>
  </si>
  <si>
    <t>Fuente: Punku y Sistema de Contabilidad Separada</t>
  </si>
  <si>
    <t>EQUIPOS VENDIDOS</t>
  </si>
  <si>
    <t>ALQUILER/ENLACES IX</t>
  </si>
  <si>
    <t>INFORME REGULATORIO 6: INGRESOS POR CATEGORÍA</t>
  </si>
  <si>
    <t>Periodo de reporte: Al 31 de Diciembre 2021</t>
  </si>
  <si>
    <t>Expresado en Miles de Soles</t>
  </si>
  <si>
    <t>Cantidad de unidades</t>
  </si>
  <si>
    <t>Unidad de medida</t>
  </si>
  <si>
    <t>Ingresos</t>
  </si>
  <si>
    <t>Gastos por interconexión</t>
  </si>
  <si>
    <t>Ingresos netos de interconexión</t>
  </si>
  <si>
    <t>Número de nota</t>
  </si>
  <si>
    <t>TOTAL DE INGRESOS OPERATIVOS</t>
  </si>
  <si>
    <t>Instalación Telefonía Fija de Abonado Urbano</t>
  </si>
  <si>
    <t>Líneas nuevas del mes (altas)</t>
  </si>
  <si>
    <t>Renta Telefonía Fija de Abonado Urbano</t>
  </si>
  <si>
    <t>Líneas en servicio acumuladas</t>
  </si>
  <si>
    <t>Llamadas locales Telefonía Fija de Abonado Urbano (DD)</t>
  </si>
  <si>
    <t>Tráfico local adicional DD (Minutos)</t>
  </si>
  <si>
    <t>Llamadas fijo-móvil (DD)</t>
  </si>
  <si>
    <t>Tráfico Fijo-Móvil DD (Minutos)</t>
  </si>
  <si>
    <t>Llamadas fijo-móvil (tarjetas)</t>
  </si>
  <si>
    <t>Tráfico Fijo-Móvil Tarjetas (Minutos)</t>
  </si>
  <si>
    <t>Llamadas locales Telefonía Fija de Abonado Urbano (Tarjetas)</t>
  </si>
  <si>
    <t>Tráfico local adicional Tarjetas (Minutos)</t>
  </si>
  <si>
    <t>Llamadas LDN Telefonía Fija de Abonado Urbano (DD)</t>
  </si>
  <si>
    <t>Tráfico LDN (Minutos)</t>
  </si>
  <si>
    <t>Llamadas LDI Telefonía Fija de Abonado Urbano (DD)</t>
  </si>
  <si>
    <t>Tráfico LDI</t>
  </si>
  <si>
    <t>Llamadas LDN Telefonía Fija de Abonado Urbano (Tarjetas)</t>
  </si>
  <si>
    <t>Tráfico LDN Tarjetas (Minutos)</t>
  </si>
  <si>
    <t>Llamadas LDI Telefonía Fija de Abonado Urbano (Tarjetas)</t>
  </si>
  <si>
    <t>Tráfico LDI Tarjetas (Minutos)</t>
  </si>
  <si>
    <t>Llamadas locales Telefonía Fija de TUP Urbano (Monedas)</t>
  </si>
  <si>
    <t>Tráfico TUP local Monedas (Minutos)</t>
  </si>
  <si>
    <t>Llamadas TUP-móvil (Monedas)</t>
  </si>
  <si>
    <t>Tráfico TUP Móvil Monedas (Minutos)</t>
  </si>
  <si>
    <t>Llamadas locales Telefonía Fija de TUP Urbano (Tarjetas)</t>
  </si>
  <si>
    <t>Llamadas TUP-móvil (Tarjetas)</t>
  </si>
  <si>
    <t>Llamadas LDN Telefonía Fija de TUP Urbano (Monedas)</t>
  </si>
  <si>
    <t>Llamadas LDI Telefonía Fija de TUP Urbano (Monedas)</t>
  </si>
  <si>
    <t>Llamadas LDN Telefonía Fija de TUP Urbano (Tarjetas)</t>
  </si>
  <si>
    <t>Llamadas LDI Telefonía Fija de TUP Urbano (Tarjetas)</t>
  </si>
  <si>
    <t>Acceso Instalación Telefonía Fija de Abonado Rural</t>
  </si>
  <si>
    <t>Acceso Renta Telefonía Fija de Abonado Rural</t>
  </si>
  <si>
    <t>Llamadas locales Telefonía Fija de Abonado Rural (DD)</t>
  </si>
  <si>
    <t>Llamadas fijo-móvil desde Abonado Rural (DD)</t>
  </si>
  <si>
    <t>Llamadas locales Telefonía Fija de Abonado Rural (Tarjetas)</t>
  </si>
  <si>
    <t>Llamadas fijo-movil desde abonado Rural (Tarjetas)</t>
  </si>
  <si>
    <t>Llamadas LDN Telefonía Fija de Abonado Rural (DD)</t>
  </si>
  <si>
    <t>Llamadas LDI Telefonía Fija de Abonado Rural (DD)</t>
  </si>
  <si>
    <t>Llamadas LDN Telefonía Fija de Abonado Rural (Tarjetas)</t>
  </si>
  <si>
    <t>Llamadas LDI Telefonía Fija de Abonado Rural (Tarjetas)</t>
  </si>
  <si>
    <t>Llamadas locales Telefonía Fija de TUP Rural (Tarjetas y monedas)</t>
  </si>
  <si>
    <t>Tráfico local TUP-Fijo</t>
  </si>
  <si>
    <t>Llamadas TUP-móvil (Tarjetas y monedas)</t>
  </si>
  <si>
    <t>Tráfico TUP-Móvil</t>
  </si>
  <si>
    <t>Llamadas LDN Telefonía Fija de TUP Rural (Tarjetas y monedas)</t>
  </si>
  <si>
    <t>Tráfico LDN</t>
  </si>
  <si>
    <t>Llamadas LDI Telefonía Fija de TUP Rural (Tarjetas y monedas)</t>
  </si>
  <si>
    <t>Acceso al servicio de Televisión de Paga</t>
  </si>
  <si>
    <t>Número de nuevas conexiones del mes</t>
  </si>
  <si>
    <t>Uso de aplicación periódica de Televisión de Paga sin servicios adicionales</t>
  </si>
  <si>
    <t>Número de conexiones en servicio</t>
  </si>
  <si>
    <t>Uso de aplicación periódica por canales adicionales de Televisión de Paga</t>
  </si>
  <si>
    <t>Número de conexiones en servicio con servicios adicionales</t>
  </si>
  <si>
    <t>Punto de prestación adicional de Televisión de Paga</t>
  </si>
  <si>
    <t>Uso de aplicación no periódica de Televisión de Paga</t>
  </si>
  <si>
    <t>Otros ingresos por la prestación de Televisión de Paga</t>
  </si>
  <si>
    <t>Instalación Internet Fijo</t>
  </si>
  <si>
    <t>Prestación de servicios Internet Fijo</t>
  </si>
  <si>
    <t>Número de líneas de internet fijo</t>
  </si>
  <si>
    <t>Renta mensual por voz Móvil</t>
  </si>
  <si>
    <t>Número de usuarios móvil (líneas en servicio)</t>
  </si>
  <si>
    <t>Llamadas locales de Voz Móvil por Telefonía Móvil</t>
  </si>
  <si>
    <t>Tráfico facturado adicional</t>
  </si>
  <si>
    <t>Llamadas LDI de Voz Móvil por Telefonía Móvil</t>
  </si>
  <si>
    <t>Mensajes de Texto por Telefonía Móvil</t>
  </si>
  <si>
    <t>Número de mensajes</t>
  </si>
  <si>
    <t>Roaming Internacional por Telefonía Móvil</t>
  </si>
  <si>
    <t>Número de roamers</t>
  </si>
  <si>
    <t>Renta mensual de Internet Móvil por Telefonía Móvil</t>
  </si>
  <si>
    <t>Consumo no incluido en la renta mensual Internet Móvil</t>
  </si>
  <si>
    <t>Servicios Suplementarios</t>
  </si>
  <si>
    <t>Servicios de valor añadido (No incluye Internet)</t>
  </si>
  <si>
    <t>Suministro de Equipos</t>
  </si>
  <si>
    <t>Número de equipos alquilados/vendidos</t>
  </si>
  <si>
    <t>Instalación para otros operadores</t>
  </si>
  <si>
    <t>Número de altas de circuitos</t>
  </si>
  <si>
    <t>Instalación para clientes privados</t>
  </si>
  <si>
    <t>Alquiler y Transmisión a otros operadores</t>
  </si>
  <si>
    <t>Numero de conexiones</t>
  </si>
  <si>
    <t>Alquiler y Transmisión a clientes privados</t>
  </si>
  <si>
    <t>Número de líneas de transmisión de datos</t>
  </si>
  <si>
    <t>Provisión de acceso a Empresas Emisoras de Dinero Electrónico (EEDE)</t>
  </si>
  <si>
    <t>Transporte Conmutado Local</t>
  </si>
  <si>
    <t>Tráfico por servicio mayorista de transporte conmutado local</t>
  </si>
  <si>
    <t>Transporte Conmutado de Larga Distancia Nacional</t>
  </si>
  <si>
    <t>Acceso a los Teléfonos de Uso Público</t>
  </si>
  <si>
    <t>Tráfico por acceso a TUPS</t>
  </si>
  <si>
    <t>Terminanción de Llamadas en la Red de Servicio Móvil</t>
  </si>
  <si>
    <t>Tráfico por terminación de llamadas en la red movil</t>
  </si>
  <si>
    <t>Terminación de Llamadas en la Red del Servicio de Telefonía Fija Local</t>
  </si>
  <si>
    <t>Tráfico por terminación y originación de llamadas en la red fija</t>
  </si>
  <si>
    <t>Facturación y Recaudación</t>
  </si>
  <si>
    <t>Numero de llamadas</t>
  </si>
  <si>
    <t xml:space="preserve">Adecuación de Red </t>
  </si>
  <si>
    <t>Número de servicios solicitados o número de operadores</t>
  </si>
  <si>
    <t>Acceso a la Plataforma de Pago</t>
  </si>
  <si>
    <t>Enlaces de Interconexión</t>
  </si>
  <si>
    <t>Número de enlaces interconectados</t>
  </si>
  <si>
    <t>Otros conceptos de interconexión</t>
  </si>
  <si>
    <t>Otros</t>
  </si>
  <si>
    <t>RECLAMOS PRESENTADOS</t>
  </si>
  <si>
    <t>RECLAMOS POR AVERÍAS</t>
  </si>
  <si>
    <t>QUEJAS PRESENTADAS</t>
  </si>
  <si>
    <t>CONCEPTO</t>
  </si>
  <si>
    <t>CANTIDAD</t>
  </si>
  <si>
    <t>EQUIPOS ALQUILADOS/VENDIDOS</t>
  </si>
  <si>
    <t>Acceso al servicio de Televisión de Paga (Número de nuevas conexiones del mes)</t>
  </si>
  <si>
    <t>Altas móviles (año 2022)</t>
  </si>
  <si>
    <t>Renta mensual de Internet Móvil por Telefonía Móvil (Número de nuevas conexiones del mes)</t>
  </si>
  <si>
    <t>Instalación Telefonía Fija de Abonado Urbano (Líneas nuevas del mes(altas))</t>
  </si>
  <si>
    <t>Bajas móviles (año 2022)</t>
  </si>
  <si>
    <t>Tendencia de costos de la inversión</t>
  </si>
  <si>
    <t>Ítem</t>
  </si>
  <si>
    <t>Tipo de elemento</t>
  </si>
  <si>
    <t>Tendencia de costo real</t>
  </si>
  <si>
    <t>Nodo de red núcleo / Acceso / Radio / Gestión (HW/SW)</t>
  </si>
  <si>
    <t>Enlaces propios de fibra</t>
  </si>
  <si>
    <t>Enlaces alquilados</t>
  </si>
  <si>
    <t>Sitio de red (propio / alquilado) [donde se ubican los nodos]</t>
  </si>
  <si>
    <t>Licencias (Canon)</t>
  </si>
  <si>
    <t>TENDENCIA_COSTO_LISTA</t>
  </si>
  <si>
    <t>Inflación anual promedio</t>
  </si>
  <si>
    <t>Año de adquisición</t>
  </si>
  <si>
    <t>Tasa anual promedio</t>
  </si>
  <si>
    <t>VARIACION_PRECIO_ACTIVO_LISTA</t>
  </si>
  <si>
    <t>Vida útil de los activos y fecha de adquisición</t>
  </si>
  <si>
    <t>Código PCR</t>
  </si>
  <si>
    <t>Descripción</t>
  </si>
  <si>
    <t>Promedio de fecha de adquisición</t>
  </si>
  <si>
    <t>Promedio de vida útil</t>
  </si>
  <si>
    <t>Equipos terminales - Teléfonos Públicos</t>
  </si>
  <si>
    <t>Equipos Terminales - Internet Fijo</t>
  </si>
  <si>
    <t>Otros Equipos Terminales</t>
  </si>
  <si>
    <t>Planta y Equipos de Acceso Local</t>
  </si>
  <si>
    <t>Equipos Centrales Locales</t>
  </si>
  <si>
    <t>Controladores</t>
  </si>
  <si>
    <t>Transmisión de Datos (Servicio Final)</t>
  </si>
  <si>
    <t>Otros equipos centrales</t>
  </si>
  <si>
    <t>Cables de Transmisión (excluidos internacional)</t>
  </si>
  <si>
    <t>Equipos de Transmisión (excluidos internacional)</t>
  </si>
  <si>
    <t>Equipos de Transmisión Radio</t>
  </si>
  <si>
    <t>Equipos de Transmisión por Satélite</t>
  </si>
  <si>
    <t>Cables y Equipos internacionales (excluyendo satélite)</t>
  </si>
  <si>
    <t>Otros equipos de transmisión</t>
  </si>
  <si>
    <t>Equipos de Fuerza (Planta Energía Eléctrica)</t>
  </si>
  <si>
    <t>Sistema de gestión de Red</t>
  </si>
  <si>
    <t>Equipos para Circuitos Alquilados</t>
  </si>
  <si>
    <t>Terrenos</t>
  </si>
  <si>
    <t>Edificios</t>
  </si>
  <si>
    <t>Vehículos y Ayudas Mécanicas</t>
  </si>
  <si>
    <t>Equipos Sistemas Informáticos</t>
  </si>
  <si>
    <t>Otros activos bajo la forma de arrendamiento o leasing (NIC 17)</t>
  </si>
  <si>
    <t>Otros Activos no de comunicaciones</t>
  </si>
  <si>
    <t>Concesiones</t>
  </si>
  <si>
    <t>Licencias y Software</t>
  </si>
  <si>
    <t>VIDA_UTIL_LISTA</t>
  </si>
  <si>
    <t>Informe 1:  RECONCILIACIÓN DEL ESTADO DE LA SITUACIÓN FINANCIERA ESTATUTARIO CON EL DE LA CONTABILIDAD SEPARADA</t>
  </si>
  <si>
    <t>Estado de Situación Financiera de Contabilidad Separada</t>
  </si>
  <si>
    <t>ACTIVO CORRIENTE</t>
  </si>
  <si>
    <t xml:space="preserve">      Caja y Bancos</t>
  </si>
  <si>
    <t xml:space="preserve">      Cuentas por cobrar comerciales a terceros</t>
  </si>
  <si>
    <t xml:space="preserve">      Cuentas por cobrar comerciales a empresas vinculadas</t>
  </si>
  <si>
    <t xml:space="preserve">      Gastos pagados por anticipado</t>
  </si>
  <si>
    <t xml:space="preserve">      Existencia Netas (Inventario Neto)</t>
  </si>
  <si>
    <t xml:space="preserve">      Otros activos corrientes</t>
  </si>
  <si>
    <t>ACTIVO NO CORRIENTE</t>
  </si>
  <si>
    <t xml:space="preserve">      Activo Fijo Bruto</t>
  </si>
  <si>
    <t xml:space="preserve">          Planta y Equipo de Comunicaciones</t>
  </si>
  <si>
    <t xml:space="preserve">               Equipos y Dispositivos</t>
  </si>
  <si>
    <t xml:space="preserve">                    Teléfonos de Abonados</t>
  </si>
  <si>
    <t xml:space="preserve">                    Teléfonos Públicos</t>
  </si>
  <si>
    <t xml:space="preserve">                    Equipos Terminales - Televisión de Paga</t>
  </si>
  <si>
    <t xml:space="preserve">                    Equipos Terminales - Internet Fijo</t>
  </si>
  <si>
    <t xml:space="preserve">                    Equipos Terminales - Telefonía Móvil</t>
  </si>
  <si>
    <t xml:space="preserve">                    Equipos Terminales - Internet Móvil</t>
  </si>
  <si>
    <t xml:space="preserve">                    Otros Equipos Terminales</t>
  </si>
  <si>
    <t xml:space="preserve">               Planta y Equipos de Acceso Local</t>
  </si>
  <si>
    <t xml:space="preserve">               Equipos Centrales y de agregación</t>
  </si>
  <si>
    <t xml:space="preserve">                    Equipos Centrales Locales</t>
  </si>
  <si>
    <t xml:space="preserve">                    Equipos Centrales de Larga Distancia Nacional</t>
  </si>
  <si>
    <t xml:space="preserve">                    Equipos Centrales de Larga Distancia Internacional</t>
  </si>
  <si>
    <t xml:space="preserve">                    Controladores</t>
  </si>
  <si>
    <t xml:space="preserve">                    Gateways</t>
  </si>
  <si>
    <t xml:space="preserve">                    Cabeceras</t>
  </si>
  <si>
    <t xml:space="preserve">                    Transmisión de Datos (Servicio Final)</t>
  </si>
  <si>
    <t xml:space="preserve">                    Otros equipos centrales</t>
  </si>
  <si>
    <t xml:space="preserve">               Transmisión (Gran capacidad)</t>
  </si>
  <si>
    <t xml:space="preserve">                    Cables de Transmisión (excluidos internacional)</t>
  </si>
  <si>
    <t xml:space="preserve">                    Equipos de Transmisión (excluidos internacional)</t>
  </si>
  <si>
    <t xml:space="preserve">                    Equipos de Transmisión Radio</t>
  </si>
  <si>
    <t xml:space="preserve">                    Equipos de Transmisión por Satélite</t>
  </si>
  <si>
    <t xml:space="preserve">                    Cables y Equipos internacionales (excluyendo satélite)</t>
  </si>
  <si>
    <t xml:space="preserve">                    Otros equipos de transmisión</t>
  </si>
  <si>
    <t xml:space="preserve">               Otros Activos Fijos Brutos de Comunicaciones</t>
  </si>
  <si>
    <t xml:space="preserve">                    Equipos de Fuerza (Planta Energía Eléctrica)</t>
  </si>
  <si>
    <t xml:space="preserve">                    Sistema de gestión de Red</t>
  </si>
  <si>
    <t xml:space="preserve">                    Equipos para Interconexión</t>
  </si>
  <si>
    <t xml:space="preserve">                    Equipos para Circuitos Alquilados</t>
  </si>
  <si>
    <t xml:space="preserve">                    Otros</t>
  </si>
  <si>
    <t xml:space="preserve">          Terreno, Edificios, Planta y Equipos no de Telecomunicaciones</t>
  </si>
  <si>
    <t xml:space="preserve">               Terrenos</t>
  </si>
  <si>
    <t xml:space="preserve">               Edificios</t>
  </si>
  <si>
    <t xml:space="preserve">               Vehículos y Ayudas Mécanicas</t>
  </si>
  <si>
    <t xml:space="preserve">               Equipos Sistemas Informáticos</t>
  </si>
  <si>
    <t xml:space="preserve">               Edificios en arrendamiento financiero</t>
  </si>
  <si>
    <t xml:space="preserve">               Otros activos bajo la forma de arrendamiento o leasing (NIC 17)</t>
  </si>
  <si>
    <t xml:space="preserve">               Otros Activos no de comunicaciones</t>
  </si>
  <si>
    <t xml:space="preserve">      Activos Intangibles</t>
  </si>
  <si>
    <t xml:space="preserve">          Concesiones</t>
  </si>
  <si>
    <t xml:space="preserve">          Licencias</t>
  </si>
  <si>
    <t xml:space="preserve">          Patentes y propiedad intelectual</t>
  </si>
  <si>
    <t xml:space="preserve">          Software</t>
  </si>
  <si>
    <t xml:space="preserve">          Investigación y Desarrollo</t>
  </si>
  <si>
    <t xml:space="preserve">          Otros Activos Intangibles</t>
  </si>
  <si>
    <t xml:space="preserve">          Licencias y Software</t>
  </si>
  <si>
    <t xml:space="preserve">      Otros Activos No Corrientes</t>
  </si>
  <si>
    <t>INFORME REGULATORIO 8.2: ATRIBUCIÓN DE GASTOS A LAS LINEAS DE NEGOCIO EN BASE A GRUPOS DE COSTO DETALLADOS</t>
  </si>
  <si>
    <t>Total</t>
  </si>
  <si>
    <t>Energía</t>
  </si>
  <si>
    <t>Gastos de atención al cliente</t>
  </si>
  <si>
    <t>Mantenimiento y reparaciones</t>
  </si>
  <si>
    <t>Total general</t>
  </si>
  <si>
    <t>INDICE</t>
  </si>
  <si>
    <t>Tendencia de costo nominal</t>
  </si>
  <si>
    <t>Costo al 2022</t>
  </si>
  <si>
    <t>ACTIVO</t>
  </si>
  <si>
    <t>COSTO ASIGNADO</t>
  </si>
  <si>
    <t>COSTO AL 2022</t>
  </si>
  <si>
    <t>% ASIGNACIÓN</t>
  </si>
  <si>
    <t>%</t>
  </si>
  <si>
    <t>Porcentaje</t>
  </si>
  <si>
    <t>Monto</t>
  </si>
  <si>
    <t>Concepto</t>
  </si>
  <si>
    <t>Área por concepto</t>
  </si>
  <si>
    <t>Administrativo (m2)</t>
  </si>
  <si>
    <t>Fuente</t>
  </si>
  <si>
    <t>Técnico (m2)</t>
  </si>
  <si>
    <t>Distribución de área por concepto - TdP ACIC 2021</t>
  </si>
  <si>
    <t>% AREA DE RED</t>
  </si>
  <si>
    <t>% SISTEMA GESTION</t>
  </si>
  <si>
    <t>% ASIGNABLE</t>
  </si>
  <si>
    <t>Anexo4-Reporte Estado de Situación con ajustes</t>
  </si>
  <si>
    <t>TdP ACIC 2021</t>
  </si>
  <si>
    <t>Código de PCL10</t>
  </si>
  <si>
    <t>Nombre de la Cuenta PCL10</t>
  </si>
  <si>
    <t>Cuenta PCR</t>
  </si>
  <si>
    <t>Nombre Cuenta PCR</t>
  </si>
  <si>
    <t>Estado de Situación Financiera Estatutaria</t>
  </si>
  <si>
    <t>Ajustes</t>
  </si>
  <si>
    <t>GASTO</t>
  </si>
  <si>
    <t>COSTO</t>
  </si>
  <si>
    <t>Fuente: Punku, Sistema de Contabilidad Separada y SISREP</t>
  </si>
  <si>
    <t>Driver de asignación de mantenimiento</t>
  </si>
  <si>
    <t>LÍNEAS</t>
  </si>
  <si>
    <t>Unidades</t>
  </si>
  <si>
    <t>(ALTAS+BAJAS)/LÍNEAS</t>
  </si>
  <si>
    <t>PROMEDIO DE VIDA UTIL</t>
  </si>
  <si>
    <t>FACTOR ANUALIZACION</t>
  </si>
  <si>
    <t>CAPEX</t>
  </si>
  <si>
    <t>OPEX</t>
  </si>
  <si>
    <t>CONCEPTOS</t>
  </si>
  <si>
    <t>ACTIVO (en miles de Soles)</t>
  </si>
  <si>
    <t>GASTO (en miles de Soles)</t>
  </si>
  <si>
    <t>COSTO ASIGNADO
(en Soles)</t>
  </si>
  <si>
    <t>OPEX
(en Soles)</t>
  </si>
  <si>
    <t>CAPEX
(en Soles)</t>
  </si>
  <si>
    <t>Nota: En el caso de los activos con código PCR 3021 -Terrenos-, se omitieron aquellos reportados con una vida útil de 999 años.</t>
  </si>
  <si>
    <t>Fuente: Informe N° 2 Reporte de Activo No Corriente. Contabilidad Separada de Telefónica del Perú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</si>
</sst>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_ * #,##0.00_ ;_ * \-#,##0.00_ ;_ * &quot;-&quot;??_ ;_ @_ "/>
    <numFmt numFmtId="165" formatCode="_-* #,##0_-;\-* #,##0_-;_-* &quot;-&quot;??_-;_-@_-"/>
    <numFmt numFmtId="166" formatCode="_ * #,##0_ ;_ * \-#,##0_ ;_ * &quot;-&quot;??_ ;_ @_ "/>
    <numFmt numFmtId="167" formatCode="_ * #,##0.000_ ;_ * \-#,##0.000_ ;_ * &quot;-&quot;??_ ;_ @_ "/>
    <numFmt numFmtId="168" formatCode="00.0"/>
    <numFmt numFmtId="169" formatCode="dd/mm/yyyy;@"/>
    <numFmt numFmtId="170" formatCode="_-* #,##0.0_-;\-* #,##0.0_-;_-* &quot;-&quot;??_-;_-@_-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i/>
      <sz val="11"/>
      <color theme="1"/>
      <name val="Arial"/>
      <family val="2"/>
    </font>
    <font>
      <sz val="9"/>
      <color theme="1"/>
      <name val="Arial"/>
      <family val="2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10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Calibri"/>
      <family val="2"/>
    </font>
    <font>
      <i/>
      <sz val="11"/>
      <color rgb="FF000000"/>
      <name val="Calibri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i/>
      <sz val="11"/>
      <color rgb="FF00000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7"/>
      <color rgb="FF000000"/>
      <name val="Times New Roman"/>
      <family val="1"/>
    </font>
    <font>
      <b/>
      <sz val="1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0"/>
      <name val="Arial"/>
      <family val="2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rgb="FF000000"/>
      </patternFill>
    </fill>
    <fill>
      <patternFill patternType="solid">
        <fgColor rgb="FF8DB4E2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0" tint="-0.499984740745262"/>
        <bgColor rgb="FF000000"/>
      </patternFill>
    </fill>
    <fill>
      <patternFill patternType="solid">
        <fgColor theme="0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7">
    <xf numFmtId="0" fontId="0" fillId="0" borderId="0" xfId="0"/>
    <xf numFmtId="10" fontId="0" fillId="0" borderId="0" xfId="0" applyNumberFormat="1"/>
    <xf numFmtId="3" fontId="0" fillId="0" borderId="0" xfId="0" applyNumberFormat="1"/>
    <xf numFmtId="3" fontId="3" fillId="0" borderId="0" xfId="0" applyNumberFormat="1" applyFont="1"/>
    <xf numFmtId="0" fontId="5" fillId="0" borderId="0" xfId="0" applyFont="1"/>
    <xf numFmtId="0" fontId="5" fillId="0" borderId="1" xfId="0" applyFont="1" applyFill="1" applyBorder="1" applyAlignment="1">
      <alignment wrapText="1"/>
    </xf>
    <xf numFmtId="0" fontId="5" fillId="0" borderId="1" xfId="0" applyFont="1" applyBorder="1"/>
    <xf numFmtId="0" fontId="6" fillId="0" borderId="1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/>
    <xf numFmtId="0" fontId="5" fillId="0" borderId="0" xfId="0" applyFont="1" applyFill="1" applyBorder="1" applyAlignment="1">
      <alignment wrapText="1"/>
    </xf>
    <xf numFmtId="0" fontId="7" fillId="3" borderId="1" xfId="0" applyFont="1" applyFill="1" applyBorder="1" applyAlignment="1">
      <alignment horizontal="center"/>
    </xf>
    <xf numFmtId="0" fontId="4" fillId="0" borderId="0" xfId="0" applyFont="1"/>
    <xf numFmtId="10" fontId="6" fillId="2" borderId="1" xfId="0" applyNumberFormat="1" applyFont="1" applyFill="1" applyBorder="1" applyAlignment="1">
      <alignment horizontal="right" vertical="top"/>
    </xf>
    <xf numFmtId="10" fontId="6" fillId="2" borderId="1" xfId="0" applyNumberFormat="1" applyFont="1" applyFill="1" applyBorder="1"/>
    <xf numFmtId="2" fontId="6" fillId="2" borderId="1" xfId="0" applyNumberFormat="1" applyFont="1" applyFill="1" applyBorder="1"/>
    <xf numFmtId="0" fontId="7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8" fillId="0" borderId="0" xfId="0" applyFont="1"/>
    <xf numFmtId="0" fontId="9" fillId="0" borderId="0" xfId="0" applyFont="1"/>
    <xf numFmtId="0" fontId="6" fillId="0" borderId="1" xfId="0" applyFont="1" applyBorder="1"/>
    <xf numFmtId="0" fontId="7" fillId="3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wrapText="1"/>
    </xf>
    <xf numFmtId="0" fontId="7" fillId="3" borderId="3" xfId="0" applyFont="1" applyFill="1" applyBorder="1" applyAlignment="1">
      <alignment horizontal="center" wrapText="1"/>
    </xf>
    <xf numFmtId="165" fontId="5" fillId="0" borderId="1" xfId="2" applyNumberFormat="1" applyFont="1" applyBorder="1"/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1" fontId="6" fillId="2" borderId="1" xfId="0" applyNumberFormat="1" applyFont="1" applyFill="1" applyBorder="1"/>
    <xf numFmtId="4" fontId="6" fillId="2" borderId="1" xfId="0" applyNumberFormat="1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43" fontId="5" fillId="4" borderId="1" xfId="2" applyFont="1" applyFill="1" applyBorder="1" applyAlignment="1">
      <alignment vertical="center"/>
    </xf>
    <xf numFmtId="43" fontId="0" fillId="0" borderId="0" xfId="2" applyFont="1"/>
    <xf numFmtId="0" fontId="6" fillId="0" borderId="0" xfId="0" applyFont="1" applyBorder="1"/>
    <xf numFmtId="0" fontId="6" fillId="0" borderId="0" xfId="0" applyFont="1" applyAlignment="1"/>
    <xf numFmtId="0" fontId="12" fillId="6" borderId="1" xfId="0" applyFont="1" applyFill="1" applyBorder="1" applyAlignment="1">
      <alignment horizontal="center" vertical="center" wrapText="1"/>
    </xf>
    <xf numFmtId="0" fontId="12" fillId="6" borderId="1" xfId="0" applyFont="1" applyFill="1" applyBorder="1"/>
    <xf numFmtId="166" fontId="12" fillId="6" borderId="1" xfId="2" applyNumberFormat="1" applyFont="1" applyFill="1" applyBorder="1"/>
    <xf numFmtId="167" fontId="12" fillId="6" borderId="1" xfId="2" applyNumberFormat="1" applyFont="1" applyFill="1" applyBorder="1"/>
    <xf numFmtId="168" fontId="12" fillId="6" borderId="1" xfId="2" applyNumberFormat="1" applyFont="1" applyFill="1" applyBorder="1" applyAlignment="1">
      <alignment horizontal="center" vertical="center"/>
    </xf>
    <xf numFmtId="0" fontId="13" fillId="0" borderId="1" xfId="0" applyFont="1" applyFill="1" applyBorder="1"/>
    <xf numFmtId="166" fontId="13" fillId="0" borderId="1" xfId="2" applyNumberFormat="1" applyFont="1" applyFill="1" applyBorder="1"/>
    <xf numFmtId="166" fontId="13" fillId="0" borderId="1" xfId="2" applyNumberFormat="1" applyFont="1" applyFill="1" applyBorder="1" applyAlignment="1">
      <alignment horizontal="left"/>
    </xf>
    <xf numFmtId="167" fontId="13" fillId="0" borderId="1" xfId="2" applyNumberFormat="1" applyFont="1" applyFill="1" applyBorder="1"/>
    <xf numFmtId="166" fontId="13" fillId="0" borderId="1" xfId="2" applyNumberFormat="1" applyFont="1" applyFill="1" applyBorder="1" applyAlignment="1">
      <alignment horizontal="right"/>
    </xf>
    <xf numFmtId="167" fontId="13" fillId="0" borderId="1" xfId="2" applyNumberFormat="1" applyFont="1" applyFill="1" applyBorder="1" applyAlignment="1">
      <alignment horizontal="right"/>
    </xf>
    <xf numFmtId="0" fontId="3" fillId="0" borderId="0" xfId="0" applyFont="1"/>
    <xf numFmtId="0" fontId="6" fillId="0" borderId="0" xfId="0" applyFont="1"/>
    <xf numFmtId="0" fontId="8" fillId="0" borderId="0" xfId="0" applyFont="1" applyFill="1" applyBorder="1"/>
    <xf numFmtId="0" fontId="7" fillId="8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9" fontId="5" fillId="0" borderId="1" xfId="3" applyFont="1" applyFill="1" applyBorder="1" applyAlignment="1">
      <alignment horizontal="center" vertical="center" wrapText="1"/>
    </xf>
    <xf numFmtId="9" fontId="17" fillId="0" borderId="1" xfId="3" applyFont="1" applyFill="1" applyBorder="1" applyAlignment="1">
      <alignment horizontal="center" vertical="center" wrapText="1"/>
    </xf>
    <xf numFmtId="0" fontId="18" fillId="0" borderId="0" xfId="0" applyFont="1" applyFill="1" applyBorder="1"/>
    <xf numFmtId="0" fontId="19" fillId="0" borderId="0" xfId="0" applyFont="1" applyFill="1" applyBorder="1" applyAlignment="1">
      <alignment horizontal="right"/>
    </xf>
    <xf numFmtId="0" fontId="20" fillId="8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10" fontId="21" fillId="0" borderId="1" xfId="3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22" fillId="0" borderId="0" xfId="0" applyFont="1" applyFill="1" applyBorder="1" applyAlignment="1">
      <alignment horizontal="right"/>
    </xf>
    <xf numFmtId="0" fontId="20" fillId="3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169" fontId="21" fillId="0" borderId="1" xfId="0" applyNumberFormat="1" applyFont="1" applyFill="1" applyBorder="1" applyAlignment="1">
      <alignment horizontal="center" vertical="center"/>
    </xf>
    <xf numFmtId="4" fontId="21" fillId="0" borderId="1" xfId="0" applyNumberFormat="1" applyFont="1" applyFill="1" applyBorder="1"/>
    <xf numFmtId="4" fontId="21" fillId="9" borderId="1" xfId="0" applyNumberFormat="1" applyFont="1" applyFill="1" applyBorder="1"/>
    <xf numFmtId="166" fontId="20" fillId="3" borderId="1" xfId="2" applyNumberFormat="1" applyFont="1" applyFill="1" applyBorder="1" applyAlignment="1">
      <alignment horizontal="center" vertical="center" wrapText="1"/>
    </xf>
    <xf numFmtId="0" fontId="23" fillId="10" borderId="1" xfId="0" applyFont="1" applyFill="1" applyBorder="1" applyAlignment="1">
      <alignment horizontal="center" vertical="center"/>
    </xf>
    <xf numFmtId="0" fontId="15" fillId="10" borderId="1" xfId="0" quotePrefix="1" applyFont="1" applyFill="1" applyBorder="1"/>
    <xf numFmtId="164" fontId="15" fillId="10" borderId="1" xfId="2" applyNumberFormat="1" applyFont="1" applyFill="1" applyBorder="1"/>
    <xf numFmtId="0" fontId="15" fillId="0" borderId="1" xfId="0" applyFont="1" applyFill="1" applyBorder="1" applyAlignment="1">
      <alignment horizontal="center"/>
    </xf>
    <xf numFmtId="0" fontId="21" fillId="0" borderId="1" xfId="0" applyFont="1" applyFill="1" applyBorder="1"/>
    <xf numFmtId="164" fontId="21" fillId="0" borderId="1" xfId="2" applyNumberFormat="1" applyFont="1" applyFill="1" applyBorder="1"/>
    <xf numFmtId="0" fontId="24" fillId="10" borderId="1" xfId="0" applyFont="1" applyFill="1" applyBorder="1"/>
    <xf numFmtId="43" fontId="0" fillId="0" borderId="0" xfId="0" applyNumberFormat="1"/>
    <xf numFmtId="0" fontId="15" fillId="11" borderId="1" xfId="0" applyFont="1" applyFill="1" applyBorder="1" applyAlignment="1">
      <alignment horizontal="center"/>
    </xf>
    <xf numFmtId="0" fontId="21" fillId="11" borderId="1" xfId="0" applyFont="1" applyFill="1" applyBorder="1"/>
    <xf numFmtId="164" fontId="21" fillId="11" borderId="1" xfId="2" applyNumberFormat="1" applyFont="1" applyFill="1" applyBorder="1"/>
    <xf numFmtId="0" fontId="21" fillId="4" borderId="1" xfId="0" applyFont="1" applyFill="1" applyBorder="1" applyAlignment="1">
      <alignment horizontal="center"/>
    </xf>
    <xf numFmtId="0" fontId="21" fillId="4" borderId="1" xfId="0" applyFont="1" applyFill="1" applyBorder="1"/>
    <xf numFmtId="164" fontId="21" fillId="4" borderId="1" xfId="2" applyNumberFormat="1" applyFont="1" applyFill="1" applyBorder="1"/>
    <xf numFmtId="0" fontId="25" fillId="4" borderId="1" xfId="0" applyFont="1" applyFill="1" applyBorder="1" applyAlignment="1">
      <alignment horizontal="center"/>
    </xf>
    <xf numFmtId="0" fontId="15" fillId="4" borderId="0" xfId="0" applyFont="1" applyFill="1" applyBorder="1"/>
    <xf numFmtId="167" fontId="0" fillId="0" borderId="0" xfId="0" applyNumberFormat="1"/>
    <xf numFmtId="0" fontId="21" fillId="0" borderId="1" xfId="0" applyFont="1" applyFill="1" applyBorder="1" applyAlignment="1">
      <alignment horizontal="left"/>
    </xf>
    <xf numFmtId="3" fontId="13" fillId="0" borderId="1" xfId="2" applyNumberFormat="1" applyFont="1" applyFill="1" applyBorder="1"/>
    <xf numFmtId="0" fontId="15" fillId="11" borderId="1" xfId="0" applyFont="1" applyFill="1" applyBorder="1" applyAlignment="1">
      <alignment horizontal="left"/>
    </xf>
    <xf numFmtId="3" fontId="12" fillId="11" borderId="1" xfId="2" applyNumberFormat="1" applyFont="1" applyFill="1" applyBorder="1"/>
    <xf numFmtId="0" fontId="26" fillId="10" borderId="1" xfId="0" applyFont="1" applyFill="1" applyBorder="1" applyAlignment="1">
      <alignment horizontal="center" vertical="center" wrapText="1"/>
    </xf>
    <xf numFmtId="3" fontId="26" fillId="10" borderId="1" xfId="2" applyNumberFormat="1" applyFont="1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/>
    </xf>
    <xf numFmtId="14" fontId="15" fillId="10" borderId="1" xfId="2" applyNumberFormat="1" applyFont="1" applyFill="1" applyBorder="1"/>
    <xf numFmtId="0" fontId="15" fillId="10" borderId="1" xfId="2" applyNumberFormat="1" applyFont="1" applyFill="1" applyBorder="1"/>
    <xf numFmtId="10" fontId="15" fillId="10" borderId="1" xfId="3" applyNumberFormat="1" applyFont="1" applyFill="1" applyBorder="1"/>
    <xf numFmtId="1" fontId="15" fillId="10" borderId="1" xfId="2" applyNumberFormat="1" applyFont="1" applyFill="1" applyBorder="1"/>
    <xf numFmtId="43" fontId="15" fillId="10" borderId="1" xfId="2" applyFont="1" applyFill="1" applyBorder="1"/>
    <xf numFmtId="14" fontId="21" fillId="0" borderId="1" xfId="2" applyNumberFormat="1" applyFont="1" applyFill="1" applyBorder="1"/>
    <xf numFmtId="0" fontId="21" fillId="0" borderId="1" xfId="2" applyNumberFormat="1" applyFont="1" applyFill="1" applyBorder="1"/>
    <xf numFmtId="10" fontId="21" fillId="0" borderId="1" xfId="3" applyNumberFormat="1" applyFont="1" applyFill="1" applyBorder="1"/>
    <xf numFmtId="1" fontId="21" fillId="0" borderId="1" xfId="2" applyNumberFormat="1" applyFont="1" applyFill="1" applyBorder="1"/>
    <xf numFmtId="43" fontId="21" fillId="0" borderId="1" xfId="2" applyFont="1" applyFill="1" applyBorder="1"/>
    <xf numFmtId="14" fontId="21" fillId="11" borderId="1" xfId="2" applyNumberFormat="1" applyFont="1" applyFill="1" applyBorder="1"/>
    <xf numFmtId="0" fontId="21" fillId="11" borderId="1" xfId="2" applyNumberFormat="1" applyFont="1" applyFill="1" applyBorder="1"/>
    <xf numFmtId="10" fontId="21" fillId="11" borderId="1" xfId="3" applyNumberFormat="1" applyFont="1" applyFill="1" applyBorder="1"/>
    <xf numFmtId="1" fontId="21" fillId="11" borderId="1" xfId="2" applyNumberFormat="1" applyFont="1" applyFill="1" applyBorder="1"/>
    <xf numFmtId="43" fontId="21" fillId="11" borderId="1" xfId="2" applyFont="1" applyFill="1" applyBorder="1"/>
    <xf numFmtId="14" fontId="21" fillId="4" borderId="1" xfId="2" applyNumberFormat="1" applyFont="1" applyFill="1" applyBorder="1"/>
    <xf numFmtId="0" fontId="21" fillId="4" borderId="1" xfId="2" applyNumberFormat="1" applyFont="1" applyFill="1" applyBorder="1"/>
    <xf numFmtId="10" fontId="21" fillId="4" borderId="1" xfId="3" applyNumberFormat="1" applyFont="1" applyFill="1" applyBorder="1"/>
    <xf numFmtId="1" fontId="21" fillId="4" borderId="1" xfId="2" applyNumberFormat="1" applyFont="1" applyFill="1" applyBorder="1"/>
    <xf numFmtId="43" fontId="21" fillId="4" borderId="1" xfId="2" applyFont="1" applyFill="1" applyBorder="1"/>
    <xf numFmtId="0" fontId="15" fillId="4" borderId="1" xfId="0" applyFont="1" applyFill="1" applyBorder="1" applyAlignment="1">
      <alignment horizontal="center"/>
    </xf>
    <xf numFmtId="0" fontId="15" fillId="4" borderId="1" xfId="0" applyFont="1" applyFill="1" applyBorder="1"/>
    <xf numFmtId="0" fontId="3" fillId="12" borderId="1" xfId="0" applyFont="1" applyFill="1" applyBorder="1" applyAlignment="1">
      <alignment horizontal="center" vertical="center"/>
    </xf>
    <xf numFmtId="164" fontId="15" fillId="4" borderId="1" xfId="2" applyNumberFormat="1" applyFont="1" applyFill="1" applyBorder="1"/>
    <xf numFmtId="14" fontId="15" fillId="4" borderId="1" xfId="2" applyNumberFormat="1" applyFont="1" applyFill="1" applyBorder="1"/>
    <xf numFmtId="0" fontId="15" fillId="4" borderId="1" xfId="2" applyNumberFormat="1" applyFont="1" applyFill="1" applyBorder="1"/>
    <xf numFmtId="10" fontId="15" fillId="4" borderId="1" xfId="3" applyNumberFormat="1" applyFont="1" applyFill="1" applyBorder="1"/>
    <xf numFmtId="1" fontId="15" fillId="4" borderId="1" xfId="2" applyNumberFormat="1" applyFont="1" applyFill="1" applyBorder="1"/>
    <xf numFmtId="43" fontId="15" fillId="4" borderId="1" xfId="2" applyFont="1" applyFill="1" applyBorder="1"/>
    <xf numFmtId="0" fontId="27" fillId="0" borderId="1" xfId="0" applyFont="1" applyFill="1" applyBorder="1" applyAlignment="1">
      <alignment horizontal="center" vertical="center" wrapText="1"/>
    </xf>
    <xf numFmtId="0" fontId="28" fillId="8" borderId="1" xfId="0" applyFont="1" applyFill="1" applyBorder="1" applyAlignment="1">
      <alignment horizontal="center" vertical="center" wrapText="1"/>
    </xf>
    <xf numFmtId="0" fontId="27" fillId="13" borderId="1" xfId="0" applyFont="1" applyFill="1" applyBorder="1"/>
    <xf numFmtId="4" fontId="27" fillId="13" borderId="1" xfId="0" applyNumberFormat="1" applyFont="1" applyFill="1" applyBorder="1"/>
    <xf numFmtId="4" fontId="29" fillId="13" borderId="1" xfId="0" applyNumberFormat="1" applyFont="1" applyFill="1" applyBorder="1"/>
    <xf numFmtId="9" fontId="29" fillId="13" borderId="1" xfId="0" applyNumberFormat="1" applyFont="1" applyFill="1" applyBorder="1"/>
    <xf numFmtId="0" fontId="21" fillId="4" borderId="1" xfId="0" applyFont="1" applyFill="1" applyBorder="1" applyAlignment="1">
      <alignment horizontal="left"/>
    </xf>
    <xf numFmtId="0" fontId="18" fillId="0" borderId="1" xfId="0" applyFont="1" applyFill="1" applyBorder="1" applyAlignment="1">
      <alignment horizontal="left"/>
    </xf>
    <xf numFmtId="4" fontId="18" fillId="0" borderId="1" xfId="0" applyNumberFormat="1" applyFont="1" applyFill="1" applyBorder="1" applyAlignment="1">
      <alignment horizontal="left"/>
    </xf>
    <xf numFmtId="4" fontId="29" fillId="0" borderId="1" xfId="0" applyNumberFormat="1" applyFont="1" applyFill="1" applyBorder="1" applyAlignment="1">
      <alignment horizontal="center"/>
    </xf>
    <xf numFmtId="9" fontId="18" fillId="0" borderId="1" xfId="3" applyFont="1" applyFill="1" applyBorder="1" applyAlignment="1">
      <alignment horizontal="center" vertical="center"/>
    </xf>
    <xf numFmtId="9" fontId="29" fillId="0" borderId="1" xfId="3" applyFont="1" applyFill="1" applyBorder="1" applyAlignment="1">
      <alignment horizontal="center" vertical="center"/>
    </xf>
    <xf numFmtId="165" fontId="21" fillId="4" borderId="1" xfId="2" applyNumberFormat="1" applyFont="1" applyFill="1" applyBorder="1"/>
    <xf numFmtId="165" fontId="18" fillId="0" borderId="1" xfId="2" applyNumberFormat="1" applyFont="1" applyFill="1" applyBorder="1"/>
    <xf numFmtId="165" fontId="29" fillId="0" borderId="1" xfId="2" applyNumberFormat="1" applyFont="1" applyFill="1" applyBorder="1" applyAlignment="1">
      <alignment horizontal="center"/>
    </xf>
    <xf numFmtId="0" fontId="28" fillId="14" borderId="1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center" vertical="center"/>
    </xf>
    <xf numFmtId="10" fontId="27" fillId="0" borderId="1" xfId="0" applyNumberFormat="1" applyFont="1" applyFill="1" applyBorder="1" applyAlignment="1">
      <alignment horizontal="center" vertical="center" wrapText="1"/>
    </xf>
    <xf numFmtId="10" fontId="5" fillId="0" borderId="1" xfId="3" applyNumberFormat="1" applyFont="1" applyBorder="1"/>
    <xf numFmtId="0" fontId="7" fillId="15" borderId="10" xfId="0" applyFont="1" applyFill="1" applyBorder="1" applyAlignment="1">
      <alignment horizontal="center"/>
    </xf>
    <xf numFmtId="0" fontId="7" fillId="15" borderId="12" xfId="0" applyFont="1" applyFill="1" applyBorder="1" applyAlignment="1">
      <alignment horizontal="center"/>
    </xf>
    <xf numFmtId="0" fontId="7" fillId="15" borderId="14" xfId="0" applyFont="1" applyFill="1" applyBorder="1" applyAlignment="1">
      <alignment horizontal="center"/>
    </xf>
    <xf numFmtId="0" fontId="15" fillId="0" borderId="0" xfId="0" applyFont="1"/>
    <xf numFmtId="0" fontId="32" fillId="5" borderId="1" xfId="0" applyFont="1" applyFill="1" applyBorder="1" applyAlignment="1">
      <alignment horizontal="center" vertical="center"/>
    </xf>
    <xf numFmtId="0" fontId="33" fillId="5" borderId="1" xfId="0" applyFont="1" applyFill="1" applyBorder="1" applyAlignment="1">
      <alignment horizontal="center" vertical="center"/>
    </xf>
    <xf numFmtId="0" fontId="32" fillId="5" borderId="1" xfId="0" applyFont="1" applyFill="1" applyBorder="1" applyAlignment="1">
      <alignment horizontal="center" vertical="center" wrapText="1"/>
    </xf>
    <xf numFmtId="166" fontId="32" fillId="5" borderId="1" xfId="1" applyNumberFormat="1" applyFont="1" applyFill="1" applyBorder="1" applyAlignment="1">
      <alignment horizontal="center" vertical="center"/>
    </xf>
    <xf numFmtId="165" fontId="32" fillId="5" borderId="1" xfId="2" applyNumberFormat="1" applyFont="1" applyFill="1" applyBorder="1" applyAlignment="1">
      <alignment horizontal="center" vertical="center"/>
    </xf>
    <xf numFmtId="43" fontId="32" fillId="5" borderId="1" xfId="2" applyNumberFormat="1" applyFont="1" applyFill="1" applyBorder="1" applyAlignment="1">
      <alignment horizontal="center" vertical="center"/>
    </xf>
    <xf numFmtId="0" fontId="33" fillId="5" borderId="1" xfId="0" applyFont="1" applyFill="1" applyBorder="1" applyAlignment="1">
      <alignment horizontal="center" vertical="center" wrapText="1"/>
    </xf>
    <xf numFmtId="166" fontId="33" fillId="5" borderId="1" xfId="1" applyNumberFormat="1" applyFont="1" applyFill="1" applyBorder="1" applyAlignment="1">
      <alignment horizontal="center" vertical="center"/>
    </xf>
    <xf numFmtId="165" fontId="33" fillId="5" borderId="1" xfId="2" applyNumberFormat="1" applyFont="1" applyFill="1" applyBorder="1" applyAlignment="1">
      <alignment horizontal="center" vertical="center"/>
    </xf>
    <xf numFmtId="43" fontId="33" fillId="5" borderId="1" xfId="2" applyNumberFormat="1" applyFont="1" applyFill="1" applyBorder="1" applyAlignment="1">
      <alignment horizontal="center" vertical="center"/>
    </xf>
    <xf numFmtId="0" fontId="31" fillId="4" borderId="0" xfId="0" applyFont="1" applyFill="1" applyBorder="1" applyAlignment="1"/>
    <xf numFmtId="10" fontId="0" fillId="0" borderId="1" xfId="3" applyNumberFormat="1" applyFont="1" applyBorder="1" applyAlignment="1">
      <alignment horizontal="center" vertical="center"/>
    </xf>
    <xf numFmtId="0" fontId="21" fillId="0" borderId="0" xfId="0" applyFont="1"/>
    <xf numFmtId="165" fontId="21" fillId="0" borderId="1" xfId="2" applyNumberFormat="1" applyFont="1" applyBorder="1"/>
    <xf numFmtId="0" fontId="7" fillId="15" borderId="1" xfId="0" applyFont="1" applyFill="1" applyBorder="1" applyAlignment="1">
      <alignment horizontal="center" vertical="center"/>
    </xf>
    <xf numFmtId="0" fontId="15" fillId="0" borderId="1" xfId="0" applyFont="1" applyFill="1" applyBorder="1"/>
    <xf numFmtId="0" fontId="15" fillId="0" borderId="9" xfId="0" applyFont="1" applyFill="1" applyBorder="1"/>
    <xf numFmtId="165" fontId="21" fillId="0" borderId="9" xfId="2" applyNumberFormat="1" applyFont="1" applyBorder="1"/>
    <xf numFmtId="0" fontId="15" fillId="0" borderId="10" xfId="0" applyFont="1" applyFill="1" applyBorder="1"/>
    <xf numFmtId="9" fontId="0" fillId="0" borderId="11" xfId="3" applyFont="1" applyBorder="1"/>
    <xf numFmtId="0" fontId="16" fillId="13" borderId="1" xfId="0" applyFont="1" applyFill="1" applyBorder="1"/>
    <xf numFmtId="0" fontId="34" fillId="8" borderId="1" xfId="0" applyFont="1" applyFill="1" applyBorder="1" applyAlignment="1">
      <alignment horizontal="center" vertical="center" wrapText="1"/>
    </xf>
    <xf numFmtId="4" fontId="5" fillId="0" borderId="1" xfId="0" applyNumberFormat="1" applyFont="1" applyBorder="1"/>
    <xf numFmtId="43" fontId="5" fillId="0" borderId="1" xfId="2" applyFont="1" applyBorder="1"/>
    <xf numFmtId="4" fontId="0" fillId="0" borderId="1" xfId="0" applyNumberFormat="1" applyBorder="1"/>
    <xf numFmtId="43" fontId="6" fillId="2" borderId="3" xfId="2" applyFont="1" applyFill="1" applyBorder="1"/>
    <xf numFmtId="170" fontId="5" fillId="0" borderId="1" xfId="2" applyNumberFormat="1" applyFont="1" applyBorder="1"/>
    <xf numFmtId="165" fontId="24" fillId="0" borderId="1" xfId="2" applyNumberFormat="1" applyFont="1" applyBorder="1"/>
    <xf numFmtId="10" fontId="5" fillId="0" borderId="15" xfId="3" applyNumberFormat="1" applyFont="1" applyFill="1" applyBorder="1" applyAlignment="1">
      <alignment horizontal="center"/>
    </xf>
    <xf numFmtId="10" fontId="5" fillId="0" borderId="0" xfId="3" applyNumberFormat="1" applyFont="1" applyBorder="1"/>
    <xf numFmtId="10" fontId="18" fillId="0" borderId="0" xfId="3" applyNumberFormat="1" applyFont="1" applyFill="1" applyBorder="1"/>
    <xf numFmtId="0" fontId="0" fillId="0" borderId="0" xfId="0" applyFill="1"/>
    <xf numFmtId="10" fontId="5" fillId="0" borderId="13" xfId="3" applyNumberFormat="1" applyFont="1" applyFill="1" applyBorder="1" applyAlignment="1">
      <alignment horizontal="center"/>
    </xf>
    <xf numFmtId="10" fontId="5" fillId="0" borderId="11" xfId="3" applyNumberFormat="1" applyFont="1" applyFill="1" applyBorder="1" applyAlignment="1">
      <alignment horizontal="center"/>
    </xf>
    <xf numFmtId="0" fontId="35" fillId="0" borderId="0" xfId="0" applyFont="1" applyFill="1"/>
    <xf numFmtId="4" fontId="5" fillId="0" borderId="1" xfId="0" applyNumberFormat="1" applyFont="1" applyFill="1" applyBorder="1"/>
    <xf numFmtId="165" fontId="24" fillId="0" borderId="1" xfId="2" applyNumberFormat="1" applyFont="1" applyFill="1" applyBorder="1"/>
    <xf numFmtId="170" fontId="8" fillId="0" borderId="1" xfId="2" applyNumberFormat="1" applyFont="1" applyFill="1" applyBorder="1"/>
    <xf numFmtId="170" fontId="5" fillId="0" borderId="1" xfId="2" applyNumberFormat="1" applyFont="1" applyFill="1" applyBorder="1"/>
    <xf numFmtId="165" fontId="0" fillId="0" borderId="0" xfId="0" applyNumberFormat="1" applyFill="1"/>
    <xf numFmtId="0" fontId="2" fillId="0" borderId="0" xfId="0" applyFont="1" applyFill="1"/>
    <xf numFmtId="3" fontId="5" fillId="0" borderId="1" xfId="0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/>
    <xf numFmtId="165" fontId="5" fillId="0" borderId="1" xfId="2" applyNumberFormat="1" applyFont="1" applyFill="1" applyBorder="1"/>
    <xf numFmtId="9" fontId="29" fillId="13" borderId="1" xfId="3" applyFont="1" applyFill="1" applyBorder="1"/>
    <xf numFmtId="0" fontId="16" fillId="0" borderId="0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36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wrapText="1"/>
    </xf>
    <xf numFmtId="0" fontId="7" fillId="3" borderId="3" xfId="0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 wrapText="1"/>
    </xf>
  </cellXfs>
  <cellStyles count="4">
    <cellStyle name="Millares" xfId="2" builtinId="3"/>
    <cellStyle name="Millares 10 5" xfId="1"/>
    <cellStyle name="Normal" xfId="0" builtinId="0"/>
    <cellStyle name="Porcentaje" xfId="3" builtinId="5"/>
  </cellStyles>
  <dxfs count="0"/>
  <tableStyles count="0" defaultTableStyle="TableStyleMedium2" defaultPivotStyle="PivotStyleLight16"/>
  <colors>
    <mruColors>
      <color rgb="FFFF66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siptel/2022/09_terminacion_fija/red-final/RedesModeloIntegral2022_SupIn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DESARROLLOS\IntegralPython\04-Modelo2022\BaseDatosModeloRed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d PSTN"/>
      <sheetName val="f164"/>
      <sheetName val="Red PSTN - Nodos"/>
      <sheetName val="Red HFC"/>
      <sheetName val="Caja Terminal - Resumen"/>
      <sheetName val="Red Movil"/>
      <sheetName val="RedMovil Nucleo"/>
      <sheetName val="RedMovil Estaciones interm"/>
      <sheetName val="RedMovil Estaciones"/>
      <sheetName val="Red XDSL"/>
      <sheetName val="Red Xdsl trafico"/>
      <sheetName val="Red Xdsl nodos y trafico"/>
      <sheetName val="Red Xdsl - Nodos"/>
      <sheetName val="Red EnlacesIx"/>
      <sheetName val="f152 enlaces ix opex"/>
      <sheetName val="anal eix"/>
      <sheetName val="ENLACES IX - PDIS"/>
      <sheetName val="AUX ENLACES IX"/>
      <sheetName val="ENLACES IX - ENLACES"/>
      <sheetName val="Red Voz Nacional"/>
      <sheetName val="Red Voz Nacional - Nodos"/>
      <sheetName val="Red Voz Nacional - Enlaces"/>
      <sheetName val="Red Datos Nacional"/>
      <sheetName val="RED VIDEO NACIONAL"/>
      <sheetName val="Red TX"/>
      <sheetName val="Red de Fibra - Equipos y Enlace"/>
      <sheetName val="Red Microondas"/>
      <sheetName val="Red Fibra - Nodos"/>
      <sheetName val="Red Fibra - Enlaces"/>
      <sheetName val="Red Radio - Nodos"/>
      <sheetName val="Red Radio - Enlaces"/>
      <sheetName val="NodosTotales"/>
      <sheetName val="Emplazamientos"/>
      <sheetName val="Red Satelit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4">
          <cell r="V4" t="str">
            <v>-69.039069--16.565730</v>
          </cell>
          <cell r="W4">
            <v>-69.039068999999998</v>
          </cell>
          <cell r="X4">
            <v>-16.565729999999999</v>
          </cell>
          <cell r="AA4" t="str">
            <v>PUNO</v>
          </cell>
          <cell r="AB4" t="str">
            <v>CHUCUITO</v>
          </cell>
          <cell r="AC4" t="str">
            <v>DESAGUADERO</v>
          </cell>
        </row>
        <row r="5">
          <cell r="V5" t="str">
            <v>-69.095271--16.247542</v>
          </cell>
          <cell r="W5">
            <v>-69.095270999999997</v>
          </cell>
          <cell r="X5">
            <v>-16.247541999999999</v>
          </cell>
          <cell r="AA5" t="str">
            <v>PUNO</v>
          </cell>
          <cell r="AB5" t="str">
            <v>YUNGUYO</v>
          </cell>
          <cell r="AC5" t="str">
            <v>YUNGUYO</v>
          </cell>
        </row>
        <row r="6">
          <cell r="V6" t="str">
            <v>-69.293795--16.273103</v>
          </cell>
          <cell r="W6">
            <v>-69.293795000000003</v>
          </cell>
          <cell r="X6">
            <v>-16.273102999999999</v>
          </cell>
          <cell r="AA6" t="str">
            <v>PUNO</v>
          </cell>
          <cell r="AB6" t="str">
            <v>CHUCUITO</v>
          </cell>
          <cell r="AC6" t="str">
            <v>POMATA</v>
          </cell>
        </row>
        <row r="7">
          <cell r="V7" t="str">
            <v>-69.458221--16.213765</v>
          </cell>
          <cell r="W7">
            <v>-69.458220999999995</v>
          </cell>
          <cell r="X7">
            <v>-16.213764999999999</v>
          </cell>
          <cell r="AA7" t="str">
            <v>PUNO</v>
          </cell>
          <cell r="AB7" t="str">
            <v>CHUCUITO</v>
          </cell>
          <cell r="AC7" t="str">
            <v>JULI</v>
          </cell>
        </row>
        <row r="8">
          <cell r="V8" t="str">
            <v>-69.639210--16.085471</v>
          </cell>
          <cell r="W8">
            <v>-69.639210000000006</v>
          </cell>
          <cell r="X8">
            <v>-16.085470999999998</v>
          </cell>
          <cell r="AA8" t="str">
            <v>PUNO</v>
          </cell>
          <cell r="AB8" t="str">
            <v>EL COLLAO</v>
          </cell>
          <cell r="AC8" t="str">
            <v>ILAVE</v>
          </cell>
        </row>
        <row r="9">
          <cell r="V9" t="str">
            <v>-69.762215--15.203966</v>
          </cell>
          <cell r="W9">
            <v>-69.762214999999998</v>
          </cell>
          <cell r="X9">
            <v>-15.203965999999999</v>
          </cell>
          <cell r="AA9" t="str">
            <v>PUNO</v>
          </cell>
          <cell r="AB9" t="str">
            <v>HUANCANE</v>
          </cell>
          <cell r="AC9" t="str">
            <v>HUANCANE</v>
          </cell>
        </row>
        <row r="10">
          <cell r="V10" t="str">
            <v>-69.869084--14.915929</v>
          </cell>
          <cell r="W10">
            <v>-69.869084000000001</v>
          </cell>
          <cell r="X10">
            <v>-14.915929</v>
          </cell>
          <cell r="AA10" t="str">
            <v>PUNO</v>
          </cell>
          <cell r="AB10" t="str">
            <v>SAN ANTONIO DE PUTINA</v>
          </cell>
          <cell r="AC10" t="str">
            <v>PUTINA</v>
          </cell>
        </row>
        <row r="11">
          <cell r="V11" t="str">
            <v>-70.024580--15.842907</v>
          </cell>
          <cell r="W11">
            <v>-70.02458</v>
          </cell>
          <cell r="X11">
            <v>-15.842907</v>
          </cell>
          <cell r="AA11" t="str">
            <v>PUNO</v>
          </cell>
          <cell r="AB11" t="str">
            <v>PUNO</v>
          </cell>
          <cell r="AC11" t="str">
            <v>PUNO</v>
          </cell>
        </row>
        <row r="12">
          <cell r="V12" t="str">
            <v>-70.032753--17.474414</v>
          </cell>
          <cell r="W12">
            <v>-70.032753</v>
          </cell>
          <cell r="X12">
            <v>-17.474413999999999</v>
          </cell>
          <cell r="AA12" t="str">
            <v>TACNA</v>
          </cell>
          <cell r="AB12" t="str">
            <v>TARATA</v>
          </cell>
          <cell r="AC12" t="str">
            <v>TARATA</v>
          </cell>
        </row>
        <row r="13">
          <cell r="V13" t="str">
            <v>-70.188520--17.944881</v>
          </cell>
          <cell r="W13">
            <v>-70.188519999999997</v>
          </cell>
          <cell r="X13">
            <v>-17.944880999999999</v>
          </cell>
          <cell r="AA13" t="str">
            <v>TACNA</v>
          </cell>
          <cell r="AB13" t="str">
            <v>TACNA</v>
          </cell>
          <cell r="AC13" t="str">
            <v>CALANA</v>
          </cell>
        </row>
        <row r="14">
          <cell r="V14" t="str">
            <v>-70.197603--14.908768</v>
          </cell>
          <cell r="W14">
            <v>-70.197603000000001</v>
          </cell>
          <cell r="X14">
            <v>-14.908768</v>
          </cell>
          <cell r="AA14" t="str">
            <v>PUNO</v>
          </cell>
          <cell r="AB14" t="str">
            <v>AZANGARO</v>
          </cell>
          <cell r="AC14" t="str">
            <v>AZANGARO</v>
          </cell>
        </row>
        <row r="15">
          <cell r="V15" t="str">
            <v>-70.234375--18.011872</v>
          </cell>
          <cell r="W15">
            <v>-70.234375</v>
          </cell>
          <cell r="X15">
            <v>-18.011872</v>
          </cell>
          <cell r="AA15" t="str">
            <v>TACNA</v>
          </cell>
          <cell r="AB15" t="str">
            <v>TACNA</v>
          </cell>
          <cell r="AC15" t="str">
            <v>TACNA</v>
          </cell>
        </row>
        <row r="16">
          <cell r="V16" t="str">
            <v>-70.240713--17.988646</v>
          </cell>
          <cell r="W16">
            <v>-70.240713</v>
          </cell>
          <cell r="X16">
            <v>-17.988645999999999</v>
          </cell>
          <cell r="AA16" t="str">
            <v>TACNA</v>
          </cell>
          <cell r="AB16" t="str">
            <v>TACNA</v>
          </cell>
          <cell r="AC16" t="str">
            <v>ALTO DE LA ALIANZA</v>
          </cell>
        </row>
        <row r="17">
          <cell r="V17" t="str">
            <v>-70.249533--17.269944</v>
          </cell>
          <cell r="W17">
            <v>-70.249533</v>
          </cell>
          <cell r="X17">
            <v>-17.269943999999999</v>
          </cell>
          <cell r="AA17" t="str">
            <v>TACNA</v>
          </cell>
          <cell r="AB17" t="str">
            <v>CANDARAVE</v>
          </cell>
          <cell r="AC17" t="str">
            <v>CANDARAVE</v>
          </cell>
        </row>
        <row r="18">
          <cell r="V18" t="str">
            <v>-70.251933--18.038881</v>
          </cell>
          <cell r="W18">
            <v>-70.251932999999994</v>
          </cell>
          <cell r="X18">
            <v>-18.038881</v>
          </cell>
          <cell r="AA18" t="str">
            <v>TACNA</v>
          </cell>
          <cell r="AB18" t="str">
            <v>TACNA</v>
          </cell>
          <cell r="AC18" t="str">
            <v>CORONEL GREGORIO ALBARRACIN LANCHIPA</v>
          </cell>
        </row>
        <row r="19">
          <cell r="V19" t="str">
            <v>-70.294639--18.068332</v>
          </cell>
          <cell r="W19">
            <v>-70.294639000000004</v>
          </cell>
          <cell r="X19">
            <v>-18.068332000000002</v>
          </cell>
          <cell r="AA19" t="str">
            <v>TACNA</v>
          </cell>
          <cell r="AB19" t="str">
            <v>TACNA</v>
          </cell>
          <cell r="AC19" t="str">
            <v>TACNA</v>
          </cell>
        </row>
        <row r="20">
          <cell r="V20" t="str">
            <v>-70.348940--15.642155</v>
          </cell>
          <cell r="W20">
            <v>-70.348939999999999</v>
          </cell>
          <cell r="X20">
            <v>-15.642155000000001</v>
          </cell>
          <cell r="AA20" t="str">
            <v>PUNO</v>
          </cell>
          <cell r="AB20" t="str">
            <v>SAN ROMAN</v>
          </cell>
          <cell r="AC20" t="str">
            <v>CABANILLAS</v>
          </cell>
        </row>
        <row r="21">
          <cell r="V21" t="str">
            <v>-70.505147--17.286415</v>
          </cell>
          <cell r="W21">
            <v>-70.505146999999994</v>
          </cell>
          <cell r="X21">
            <v>-17.286415000000002</v>
          </cell>
          <cell r="AA21" t="str">
            <v>TACNA</v>
          </cell>
          <cell r="AB21" t="str">
            <v>JORGE BASADRE</v>
          </cell>
          <cell r="AC21" t="str">
            <v>ILABAYA</v>
          </cell>
        </row>
        <row r="22">
          <cell r="V22" t="str">
            <v>-70.516248--3.909223</v>
          </cell>
          <cell r="W22">
            <v>-70.516248000000004</v>
          </cell>
          <cell r="X22">
            <v>-3.9092229999999999</v>
          </cell>
          <cell r="AA22" t="str">
            <v>LORETO</v>
          </cell>
          <cell r="AB22" t="str">
            <v>MARISCAL RAMON CASTILLA</v>
          </cell>
          <cell r="AC22" t="str">
            <v>RAMON CASTILLA</v>
          </cell>
        </row>
        <row r="23">
          <cell r="V23" t="str">
            <v>-70.561976--17.865472</v>
          </cell>
          <cell r="W23">
            <v>-70.561976000000001</v>
          </cell>
          <cell r="X23">
            <v>-17.865472</v>
          </cell>
          <cell r="AA23" t="str">
            <v>TACNA</v>
          </cell>
          <cell r="AB23" t="str">
            <v>TACNA</v>
          </cell>
          <cell r="AC23" t="str">
            <v>SAMA</v>
          </cell>
        </row>
        <row r="24">
          <cell r="V24" t="str">
            <v>-70.589036--14.882903</v>
          </cell>
          <cell r="W24">
            <v>-70.589035999999993</v>
          </cell>
          <cell r="X24">
            <v>-14.882903000000001</v>
          </cell>
          <cell r="AA24" t="str">
            <v>PUNO</v>
          </cell>
          <cell r="AB24" t="str">
            <v>MELGAR</v>
          </cell>
          <cell r="AC24" t="str">
            <v>AYAVIRI</v>
          </cell>
        </row>
        <row r="25">
          <cell r="V25" t="str">
            <v>-70.762831--17.613510</v>
          </cell>
          <cell r="W25">
            <v>-70.762831000000006</v>
          </cell>
          <cell r="X25">
            <v>-17.613510000000002</v>
          </cell>
          <cell r="AA25" t="str">
            <v>TACNA</v>
          </cell>
          <cell r="AB25" t="str">
            <v>JORGE BASADRE</v>
          </cell>
          <cell r="AC25" t="str">
            <v>LOCUMBA</v>
          </cell>
        </row>
        <row r="26">
          <cell r="V26" t="str">
            <v>-70.784834--17.066871</v>
          </cell>
          <cell r="W26">
            <v>-70.784834000000004</v>
          </cell>
          <cell r="X26">
            <v>-17.066870999999999</v>
          </cell>
          <cell r="AA26" t="str">
            <v>MOQUEGUA</v>
          </cell>
          <cell r="AB26" t="str">
            <v>MARISCAL NIETO</v>
          </cell>
          <cell r="AC26" t="str">
            <v>TORATA</v>
          </cell>
        </row>
        <row r="27">
          <cell r="V27" t="str">
            <v>-70.787551--14.608248</v>
          </cell>
          <cell r="W27">
            <v>-70.787550999999993</v>
          </cell>
          <cell r="X27">
            <v>-14.608248</v>
          </cell>
          <cell r="AA27" t="str">
            <v>PUNO</v>
          </cell>
          <cell r="AB27" t="str">
            <v>MELGAR</v>
          </cell>
          <cell r="AC27" t="str">
            <v>SANTA ROSA</v>
          </cell>
        </row>
        <row r="28">
          <cell r="V28" t="str">
            <v>-70.843469--17.076555</v>
          </cell>
          <cell r="W28">
            <v>-70.843468999999999</v>
          </cell>
          <cell r="X28">
            <v>-17.076554999999999</v>
          </cell>
          <cell r="AA28" t="str">
            <v>MOQUEGUA</v>
          </cell>
          <cell r="AB28" t="str">
            <v>MARISCAL NIETO</v>
          </cell>
          <cell r="AC28" t="str">
            <v>TORATA</v>
          </cell>
        </row>
        <row r="29">
          <cell r="V29" t="str">
            <v>-71.329812--17.655296</v>
          </cell>
          <cell r="W29">
            <v>-71.329812000000004</v>
          </cell>
          <cell r="X29">
            <v>-17.655296</v>
          </cell>
          <cell r="AA29" t="str">
            <v>MOQUEGUA</v>
          </cell>
          <cell r="AB29" t="str">
            <v>ILO</v>
          </cell>
          <cell r="AC29" t="str">
            <v>ILO</v>
          </cell>
        </row>
        <row r="30">
          <cell r="V30" t="str">
            <v>-71.339860--17.618183</v>
          </cell>
          <cell r="W30">
            <v>-71.339860000000002</v>
          </cell>
          <cell r="X30">
            <v>-17.618182999999998</v>
          </cell>
          <cell r="AA30" t="str">
            <v>MOQUEGUA</v>
          </cell>
          <cell r="AB30" t="str">
            <v>ILO</v>
          </cell>
          <cell r="AC30" t="str">
            <v>PACOCHA</v>
          </cell>
        </row>
        <row r="31">
          <cell r="V31" t="str">
            <v>-71.412371--14.796263</v>
          </cell>
          <cell r="W31">
            <v>-71.412370999999993</v>
          </cell>
          <cell r="X31">
            <v>-14.796263</v>
          </cell>
          <cell r="AA31" t="str">
            <v>CUSCO</v>
          </cell>
          <cell r="AB31" t="str">
            <v>ESPINAR</v>
          </cell>
          <cell r="AC31" t="str">
            <v>ESPINAR</v>
          </cell>
        </row>
        <row r="32">
          <cell r="V32" t="str">
            <v>-71.452306--16.557274</v>
          </cell>
          <cell r="W32">
            <v>-71.452305999999993</v>
          </cell>
          <cell r="X32">
            <v>-16.557274</v>
          </cell>
          <cell r="AA32" t="str">
            <v>AREQUIPA</v>
          </cell>
          <cell r="AB32" t="str">
            <v>AREQUIPA</v>
          </cell>
          <cell r="AC32" t="str">
            <v>QUEQUENA</v>
          </cell>
        </row>
        <row r="33">
          <cell r="V33" t="str">
            <v>-71.484368--16.467506</v>
          </cell>
          <cell r="W33">
            <v>-71.484368000000003</v>
          </cell>
          <cell r="X33">
            <v>-16.467506</v>
          </cell>
          <cell r="AA33" t="str">
            <v>AREQUIPA</v>
          </cell>
          <cell r="AB33" t="str">
            <v>AREQUIPA</v>
          </cell>
          <cell r="AC33" t="str">
            <v>CHARACATO</v>
          </cell>
        </row>
        <row r="34">
          <cell r="V34" t="str">
            <v>-71.605064--15.640450</v>
          </cell>
          <cell r="W34">
            <v>-71.605063999999999</v>
          </cell>
          <cell r="X34">
            <v>-15.64045</v>
          </cell>
          <cell r="AA34" t="str">
            <v>AREQUIPA</v>
          </cell>
          <cell r="AB34" t="str">
            <v>CAYLLOMA</v>
          </cell>
          <cell r="AC34" t="str">
            <v>CHIVAY</v>
          </cell>
        </row>
        <row r="35">
          <cell r="V35" t="str">
            <v>-71.624854--13.689203</v>
          </cell>
          <cell r="W35">
            <v>-71.624853999999999</v>
          </cell>
          <cell r="X35">
            <v>-13.689202999999999</v>
          </cell>
          <cell r="AA35" t="str">
            <v>CUSCO</v>
          </cell>
          <cell r="AB35" t="str">
            <v>QUISPICANCHI</v>
          </cell>
          <cell r="AC35" t="str">
            <v>URCOS</v>
          </cell>
        </row>
        <row r="36">
          <cell r="V36" t="str">
            <v>-71.671860--16.425332</v>
          </cell>
          <cell r="W36">
            <v>-71.671859999999995</v>
          </cell>
          <cell r="X36">
            <v>-16.425332000000001</v>
          </cell>
          <cell r="AA36" t="str">
            <v>AREQUIPA</v>
          </cell>
          <cell r="AB36" t="str">
            <v>AREQUIPA</v>
          </cell>
          <cell r="AC36" t="str">
            <v>UCHUMAYO</v>
          </cell>
        </row>
        <row r="37">
          <cell r="V37" t="str">
            <v>-71.704793--16.247482</v>
          </cell>
          <cell r="W37">
            <v>-71.704792999999995</v>
          </cell>
          <cell r="X37">
            <v>-16.247482000000002</v>
          </cell>
          <cell r="AA37" t="str">
            <v>AREQUIPA</v>
          </cell>
          <cell r="AB37" t="str">
            <v>AREQUIPA</v>
          </cell>
          <cell r="AC37" t="str">
            <v>YURA</v>
          </cell>
        </row>
        <row r="38">
          <cell r="V38" t="str">
            <v>-71.766802--17.092780</v>
          </cell>
          <cell r="W38">
            <v>-71.766801999999998</v>
          </cell>
          <cell r="X38">
            <v>-17.092780000000001</v>
          </cell>
          <cell r="AA38" t="str">
            <v>AREQUIPA</v>
          </cell>
          <cell r="AB38" t="str">
            <v>ISLAY</v>
          </cell>
          <cell r="AC38" t="str">
            <v>COCACHACRA</v>
          </cell>
        </row>
        <row r="39">
          <cell r="V39" t="str">
            <v>-71.794421--17.170738</v>
          </cell>
          <cell r="W39">
            <v>-71.794421</v>
          </cell>
          <cell r="X39">
            <v>-17.170738</v>
          </cell>
          <cell r="AA39" t="str">
            <v>AREQUIPA</v>
          </cell>
          <cell r="AB39" t="str">
            <v>ISLAY</v>
          </cell>
          <cell r="AC39" t="str">
            <v>PUNTA DE BOMBON</v>
          </cell>
        </row>
        <row r="40">
          <cell r="V40" t="str">
            <v>-71.800430--17.124981</v>
          </cell>
          <cell r="W40">
            <v>-71.800430000000006</v>
          </cell>
          <cell r="X40">
            <v>-17.124980999999998</v>
          </cell>
          <cell r="AA40" t="str">
            <v>AREQUIPA</v>
          </cell>
          <cell r="AB40" t="str">
            <v>ISLAY</v>
          </cell>
          <cell r="AC40" t="str">
            <v>DEAN VALDIVIA</v>
          </cell>
        </row>
        <row r="41">
          <cell r="V41" t="str">
            <v>-71.816999--16.423922</v>
          </cell>
          <cell r="W41">
            <v>-71.816998999999996</v>
          </cell>
          <cell r="X41">
            <v>-16.423922000000001</v>
          </cell>
          <cell r="AA41" t="str">
            <v>AREQUIPA</v>
          </cell>
          <cell r="AB41" t="str">
            <v>AREQUIPA</v>
          </cell>
          <cell r="AC41" t="str">
            <v>LA JOYA</v>
          </cell>
        </row>
        <row r="42">
          <cell r="V42" t="str">
            <v>-71.824226--17.146456</v>
          </cell>
          <cell r="W42">
            <v>-71.824225999999996</v>
          </cell>
          <cell r="X42">
            <v>-17.146456000000001</v>
          </cell>
          <cell r="AA42" t="str">
            <v>AREQUIPA</v>
          </cell>
          <cell r="AB42" t="str">
            <v>ISLAY</v>
          </cell>
          <cell r="AC42" t="str">
            <v>DEAN VALDIVIA</v>
          </cell>
        </row>
        <row r="43">
          <cell r="V43" t="str">
            <v>-71.833637--16.496703</v>
          </cell>
          <cell r="W43">
            <v>-71.833636999999996</v>
          </cell>
          <cell r="X43">
            <v>-16.496703</v>
          </cell>
          <cell r="AA43" t="str">
            <v>AREQUIPA</v>
          </cell>
          <cell r="AB43" t="str">
            <v>AREQUIPA</v>
          </cell>
          <cell r="AC43" t="str">
            <v>LA JOYA</v>
          </cell>
        </row>
        <row r="44">
          <cell r="V44" t="str">
            <v>-71.853446--13.422678</v>
          </cell>
          <cell r="W44">
            <v>-71.853446000000005</v>
          </cell>
          <cell r="X44">
            <v>-13.422677999999999</v>
          </cell>
          <cell r="AA44" t="str">
            <v>CUSCO</v>
          </cell>
          <cell r="AB44" t="str">
            <v>CALCA</v>
          </cell>
          <cell r="AC44" t="str">
            <v>PISAC</v>
          </cell>
        </row>
        <row r="45">
          <cell r="V45" t="str">
            <v>-71.905769--17.102882</v>
          </cell>
          <cell r="W45">
            <v>-71.905769000000006</v>
          </cell>
          <cell r="X45">
            <v>-17.102882000000001</v>
          </cell>
          <cell r="AA45" t="str">
            <v>AREQUIPA</v>
          </cell>
          <cell r="AB45" t="str">
            <v>ISLAY</v>
          </cell>
          <cell r="AC45" t="str">
            <v>MEJIA</v>
          </cell>
        </row>
        <row r="46">
          <cell r="V46" t="str">
            <v>-71.955671--13.320688</v>
          </cell>
          <cell r="W46">
            <v>-71.955670999999995</v>
          </cell>
          <cell r="X46">
            <v>-13.320688000000001</v>
          </cell>
          <cell r="AA46" t="str">
            <v>CUSCO</v>
          </cell>
          <cell r="AB46" t="str">
            <v>CALCA</v>
          </cell>
          <cell r="AC46" t="str">
            <v>CALCA</v>
          </cell>
        </row>
        <row r="47">
          <cell r="V47" t="str">
            <v>-72.015281--17.024132</v>
          </cell>
          <cell r="W47">
            <v>-72.015281000000002</v>
          </cell>
          <cell r="X47">
            <v>-17.024132000000002</v>
          </cell>
          <cell r="AA47" t="str">
            <v>AREQUIPA</v>
          </cell>
          <cell r="AB47" t="str">
            <v>ISLAY</v>
          </cell>
          <cell r="AC47" t="str">
            <v>MOLLENDO</v>
          </cell>
        </row>
        <row r="48">
          <cell r="V48" t="str">
            <v>-72.051254--13.393168</v>
          </cell>
          <cell r="W48">
            <v>-72.051254</v>
          </cell>
          <cell r="X48">
            <v>-13.393167999999999</v>
          </cell>
          <cell r="AA48" t="str">
            <v>CUSCO</v>
          </cell>
          <cell r="AB48" t="str">
            <v>URUBAMBA</v>
          </cell>
          <cell r="AC48" t="str">
            <v>CHINCHERO</v>
          </cell>
        </row>
        <row r="49">
          <cell r="V49" t="str">
            <v>-72.095269--16.492978</v>
          </cell>
          <cell r="W49">
            <v>-72.095269000000002</v>
          </cell>
          <cell r="X49">
            <v>-16.492978000000001</v>
          </cell>
          <cell r="AA49" t="str">
            <v>AREQUIPA</v>
          </cell>
          <cell r="AB49" t="str">
            <v>AREQUIPA</v>
          </cell>
          <cell r="AC49" t="str">
            <v>SANTA RITA DE SIGUAS</v>
          </cell>
        </row>
        <row r="50">
          <cell r="V50" t="str">
            <v>-72.098520--17.002309</v>
          </cell>
          <cell r="W50">
            <v>-72.098519999999994</v>
          </cell>
          <cell r="X50">
            <v>-17.002309</v>
          </cell>
          <cell r="AA50" t="str">
            <v>AREQUIPA</v>
          </cell>
          <cell r="AB50" t="str">
            <v>ISLAY</v>
          </cell>
          <cell r="AC50" t="str">
            <v>ISLAY</v>
          </cell>
        </row>
        <row r="51">
          <cell r="V51" t="str">
            <v>-72.112980--13.307434</v>
          </cell>
          <cell r="W51">
            <v>-72.112979999999993</v>
          </cell>
          <cell r="X51">
            <v>-13.307434000000001</v>
          </cell>
          <cell r="AA51" t="str">
            <v>CUSCO</v>
          </cell>
          <cell r="AB51" t="str">
            <v>URUBAMBA</v>
          </cell>
          <cell r="AC51" t="str">
            <v>URUBAMBA</v>
          </cell>
        </row>
        <row r="52">
          <cell r="V52" t="str">
            <v>-72.190677--16.363377</v>
          </cell>
          <cell r="W52">
            <v>-72.190676999999994</v>
          </cell>
          <cell r="X52">
            <v>-16.363377</v>
          </cell>
          <cell r="AA52" t="str">
            <v>AREQUIPA</v>
          </cell>
          <cell r="AB52" t="str">
            <v>CAYLLOMA</v>
          </cell>
          <cell r="AC52" t="str">
            <v>MAJES</v>
          </cell>
        </row>
        <row r="53">
          <cell r="V53" t="str">
            <v>-72.264156--13.258692</v>
          </cell>
          <cell r="W53">
            <v>-72.264156</v>
          </cell>
          <cell r="X53">
            <v>-13.258692</v>
          </cell>
          <cell r="AA53" t="str">
            <v>CUSCO</v>
          </cell>
          <cell r="AB53" t="str">
            <v>URUBAMBA</v>
          </cell>
          <cell r="AC53" t="str">
            <v>OLLANTAYTAMBO</v>
          </cell>
        </row>
        <row r="54">
          <cell r="V54" t="str">
            <v>-72.343859--15.265854</v>
          </cell>
          <cell r="W54">
            <v>-72.343858999999995</v>
          </cell>
          <cell r="X54">
            <v>-15.265853999999999</v>
          </cell>
          <cell r="AA54" t="str">
            <v>AREQUIPA</v>
          </cell>
          <cell r="AB54" t="str">
            <v>CASTILLA</v>
          </cell>
          <cell r="AC54" t="str">
            <v>ORCOPAMPA</v>
          </cell>
        </row>
        <row r="55">
          <cell r="V55" t="str">
            <v>-72.469018--16.223639</v>
          </cell>
          <cell r="W55">
            <v>-72.469018000000005</v>
          </cell>
          <cell r="X55">
            <v>-16.223638999999999</v>
          </cell>
          <cell r="AA55" t="str">
            <v>AREQUIPA</v>
          </cell>
          <cell r="AB55" t="str">
            <v>CASTILLA</v>
          </cell>
          <cell r="AC55" t="str">
            <v>URACA</v>
          </cell>
        </row>
        <row r="56">
          <cell r="V56" t="str">
            <v>-72.492922--16.078350</v>
          </cell>
          <cell r="W56">
            <v>-72.492921999999993</v>
          </cell>
          <cell r="X56">
            <v>-16.07835</v>
          </cell>
          <cell r="AA56" t="str">
            <v>AREQUIPA</v>
          </cell>
          <cell r="AB56" t="str">
            <v>CASTILLA</v>
          </cell>
          <cell r="AC56" t="str">
            <v>APLAO</v>
          </cell>
        </row>
        <row r="57">
          <cell r="V57" t="str">
            <v>-72.523634--15.657429</v>
          </cell>
          <cell r="W57">
            <v>-72.523634000000001</v>
          </cell>
          <cell r="X57">
            <v>-15.657429</v>
          </cell>
          <cell r="AA57" t="str">
            <v>AREQUIPA</v>
          </cell>
          <cell r="AB57" t="str">
            <v>CASTILLA</v>
          </cell>
          <cell r="AC57" t="str">
            <v>VIRACO</v>
          </cell>
        </row>
        <row r="58">
          <cell r="V58" t="str">
            <v>-72.526298--13.156228</v>
          </cell>
          <cell r="W58">
            <v>-72.526297999999997</v>
          </cell>
          <cell r="X58">
            <v>-13.156228</v>
          </cell>
          <cell r="AA58" t="str">
            <v>CUSCO</v>
          </cell>
          <cell r="AB58" t="str">
            <v>URUBAMBA</v>
          </cell>
          <cell r="AC58" t="str">
            <v>MACHUPICCHU</v>
          </cell>
        </row>
        <row r="59">
          <cell r="V59" t="str">
            <v>-72.574036--15.713587</v>
          </cell>
          <cell r="W59">
            <v>-72.574036000000007</v>
          </cell>
          <cell r="X59">
            <v>-15.713587</v>
          </cell>
          <cell r="AA59" t="str">
            <v>AREQUIPA</v>
          </cell>
          <cell r="AB59" t="str">
            <v>CASTILLA</v>
          </cell>
          <cell r="AC59" t="str">
            <v>PAMPACOLCA</v>
          </cell>
        </row>
        <row r="60">
          <cell r="V60" t="str">
            <v>-72.652565--15.839290</v>
          </cell>
          <cell r="W60">
            <v>-72.652564999999996</v>
          </cell>
          <cell r="X60">
            <v>-15.83929</v>
          </cell>
          <cell r="AA60" t="str">
            <v>AREQUIPA</v>
          </cell>
          <cell r="AB60" t="str">
            <v>CONDESUYOS</v>
          </cell>
          <cell r="AC60" t="str">
            <v>CHUQUIBAMBA</v>
          </cell>
        </row>
        <row r="61">
          <cell r="V61" t="str">
            <v>-72.694812--12.865748</v>
          </cell>
          <cell r="W61">
            <v>-72.694811999999999</v>
          </cell>
          <cell r="X61">
            <v>-12.865748</v>
          </cell>
          <cell r="AA61" t="str">
            <v>CUSCO</v>
          </cell>
          <cell r="AB61" t="str">
            <v>LA CONVENCION</v>
          </cell>
          <cell r="AC61" t="str">
            <v>SANTA ANA</v>
          </cell>
        </row>
        <row r="62">
          <cell r="V62" t="str">
            <v>-72.889686--15.212718</v>
          </cell>
          <cell r="W62">
            <v>-72.889685999999998</v>
          </cell>
          <cell r="X62">
            <v>-15.212718000000001</v>
          </cell>
          <cell r="AA62" t="str">
            <v>AREQUIPA</v>
          </cell>
          <cell r="AB62" t="str">
            <v>LA UNION</v>
          </cell>
          <cell r="AC62" t="str">
            <v>COTAHUASI</v>
          </cell>
        </row>
        <row r="63">
          <cell r="V63" t="str">
            <v>-73.104560--16.431773</v>
          </cell>
          <cell r="W63">
            <v>-73.104560000000006</v>
          </cell>
          <cell r="X63">
            <v>-16.431773</v>
          </cell>
          <cell r="AA63" t="str">
            <v>AREQUIPA</v>
          </cell>
          <cell r="AB63" t="str">
            <v>CAMANA</v>
          </cell>
          <cell r="AC63" t="str">
            <v>OCONA</v>
          </cell>
        </row>
        <row r="64">
          <cell r="V64" t="str">
            <v>-73.261999--3.766025</v>
          </cell>
          <cell r="W64">
            <v>-73.261999000000003</v>
          </cell>
          <cell r="X64">
            <v>-3.766025</v>
          </cell>
          <cell r="AA64" t="str">
            <v>LORETO</v>
          </cell>
          <cell r="AB64" t="str">
            <v>MAYNAS</v>
          </cell>
          <cell r="AC64" t="str">
            <v>BELEN</v>
          </cell>
        </row>
        <row r="65">
          <cell r="V65" t="str">
            <v>-73.277636--3.769962</v>
          </cell>
          <cell r="W65">
            <v>-73.277636000000001</v>
          </cell>
          <cell r="X65">
            <v>-3.769962</v>
          </cell>
          <cell r="AA65" t="str">
            <v>LORETO</v>
          </cell>
          <cell r="AB65" t="str">
            <v>MAYNAS</v>
          </cell>
          <cell r="AC65" t="str">
            <v>SAN JUAN BAUTISTA</v>
          </cell>
        </row>
        <row r="66">
          <cell r="V66" t="str">
            <v>-73.365648--15.772821</v>
          </cell>
          <cell r="W66">
            <v>-73.365647999999993</v>
          </cell>
          <cell r="X66">
            <v>-15.772821</v>
          </cell>
          <cell r="AA66" t="str">
            <v>AREQUIPA</v>
          </cell>
          <cell r="AB66" t="str">
            <v>CARAVELI</v>
          </cell>
          <cell r="AC66" t="str">
            <v>CARAVELI</v>
          </cell>
        </row>
        <row r="67">
          <cell r="V67" t="str">
            <v>-73.430431--13.658789</v>
          </cell>
          <cell r="W67">
            <v>-73.430430999999999</v>
          </cell>
          <cell r="X67">
            <v>-13.658789000000001</v>
          </cell>
          <cell r="AA67" t="str">
            <v>APURIMAC</v>
          </cell>
          <cell r="AB67" t="str">
            <v>ANDAHUAYLAS</v>
          </cell>
          <cell r="AC67" t="str">
            <v>TALAVERA</v>
          </cell>
        </row>
        <row r="68">
          <cell r="V68" t="str">
            <v>-73.574702--4.505958</v>
          </cell>
          <cell r="W68">
            <v>-73.574702000000002</v>
          </cell>
          <cell r="X68">
            <v>-4.5059579999999997</v>
          </cell>
          <cell r="AA68" t="str">
            <v>LORETO</v>
          </cell>
          <cell r="AB68" t="str">
            <v>LORETO</v>
          </cell>
          <cell r="AC68" t="str">
            <v>NAUTA</v>
          </cell>
        </row>
        <row r="69">
          <cell r="V69" t="str">
            <v>-73.614156--16.227616</v>
          </cell>
          <cell r="W69">
            <v>-73.614155999999994</v>
          </cell>
          <cell r="X69">
            <v>-16.227616000000001</v>
          </cell>
          <cell r="AA69" t="str">
            <v>AREQUIPA</v>
          </cell>
          <cell r="AB69" t="str">
            <v>CARAVELI</v>
          </cell>
          <cell r="AC69" t="str">
            <v>ATICO</v>
          </cell>
        </row>
        <row r="70">
          <cell r="V70" t="str">
            <v>-73.754197--10.728775</v>
          </cell>
          <cell r="W70">
            <v>-73.754197000000005</v>
          </cell>
          <cell r="X70">
            <v>-10.728775000000001</v>
          </cell>
          <cell r="AA70" t="str">
            <v>UCAYALI</v>
          </cell>
          <cell r="AB70" t="str">
            <v>ATALAYA</v>
          </cell>
          <cell r="AC70" t="str">
            <v>RAYMONDI</v>
          </cell>
        </row>
        <row r="71">
          <cell r="V71" t="str">
            <v>-73.783612--15.017664</v>
          </cell>
          <cell r="W71">
            <v>-73.783612000000005</v>
          </cell>
          <cell r="X71">
            <v>-15.017664</v>
          </cell>
          <cell r="AA71" t="str">
            <v>AYACUCHO</v>
          </cell>
          <cell r="AB71" t="str">
            <v>PARINACOCHAS</v>
          </cell>
          <cell r="AC71" t="str">
            <v>CORACORA</v>
          </cell>
        </row>
        <row r="72">
          <cell r="V72" t="str">
            <v>-73.787945--12.625120</v>
          </cell>
          <cell r="W72">
            <v>-73.787944999999993</v>
          </cell>
          <cell r="X72">
            <v>-12.625120000000001</v>
          </cell>
          <cell r="AA72" t="str">
            <v>AYACUCHO</v>
          </cell>
          <cell r="AB72" t="str">
            <v>LA MAR</v>
          </cell>
          <cell r="AC72" t="str">
            <v>AYNA</v>
          </cell>
        </row>
        <row r="73">
          <cell r="V73" t="str">
            <v>-73.856582--5.062768</v>
          </cell>
          <cell r="W73">
            <v>-73.856582000000003</v>
          </cell>
          <cell r="X73">
            <v>-5.0627680000000002</v>
          </cell>
          <cell r="AA73" t="str">
            <v>LORETO</v>
          </cell>
          <cell r="AB73" t="str">
            <v>REQUENA</v>
          </cell>
          <cell r="AC73" t="str">
            <v>REQUENA</v>
          </cell>
        </row>
        <row r="74">
          <cell r="V74" t="str">
            <v>-73.981321--13.013094</v>
          </cell>
          <cell r="W74">
            <v>-73.981320999999994</v>
          </cell>
          <cell r="X74">
            <v>-13.013094000000001</v>
          </cell>
          <cell r="AA74" t="str">
            <v>AYACUCHO</v>
          </cell>
          <cell r="AB74" t="str">
            <v>LA MAR</v>
          </cell>
          <cell r="AC74" t="str">
            <v>SAN MIGUEL</v>
          </cell>
        </row>
        <row r="75">
          <cell r="V75" t="str">
            <v>-74.124080--14.694663</v>
          </cell>
          <cell r="W75">
            <v>-74.124080000000006</v>
          </cell>
          <cell r="X75">
            <v>-14.694663</v>
          </cell>
          <cell r="AA75" t="str">
            <v>AYACUCHO</v>
          </cell>
          <cell r="AB75" t="str">
            <v>LUCANAS</v>
          </cell>
          <cell r="AC75" t="str">
            <v>PUQUIO</v>
          </cell>
        </row>
        <row r="76">
          <cell r="V76" t="str">
            <v>-74.139195--13.049315</v>
          </cell>
          <cell r="W76">
            <v>-74.139195000000001</v>
          </cell>
          <cell r="X76">
            <v>-13.049315</v>
          </cell>
          <cell r="AA76" t="str">
            <v>AYACUCHO</v>
          </cell>
          <cell r="AB76" t="str">
            <v>HUAMANGA</v>
          </cell>
          <cell r="AC76" t="str">
            <v>QUINUA</v>
          </cell>
        </row>
        <row r="77">
          <cell r="V77" t="str">
            <v>-74.247271--15.865936</v>
          </cell>
          <cell r="W77">
            <v>-74.247270999999998</v>
          </cell>
          <cell r="X77">
            <v>-15.865936</v>
          </cell>
          <cell r="AA77" t="str">
            <v>AREQUIPA</v>
          </cell>
          <cell r="AB77" t="str">
            <v>CARAVELI</v>
          </cell>
          <cell r="AC77" t="str">
            <v>CHALA</v>
          </cell>
        </row>
        <row r="78">
          <cell r="V78" t="str">
            <v>-74.248370--12.939301</v>
          </cell>
          <cell r="W78">
            <v>-74.248369999999994</v>
          </cell>
          <cell r="X78">
            <v>-12.939301</v>
          </cell>
          <cell r="AA78" t="str">
            <v>AYACUCHO</v>
          </cell>
          <cell r="AB78" t="str">
            <v>HUANTA</v>
          </cell>
          <cell r="AC78" t="str">
            <v>HUANTA</v>
          </cell>
        </row>
        <row r="79">
          <cell r="V79" t="str">
            <v>-74.386289--12.740039</v>
          </cell>
          <cell r="W79">
            <v>-74.386289000000005</v>
          </cell>
          <cell r="X79">
            <v>-12.740038999999999</v>
          </cell>
          <cell r="AA79" t="str">
            <v>HUANCAVELICA</v>
          </cell>
          <cell r="AB79" t="str">
            <v>CHURCAMPA</v>
          </cell>
          <cell r="AC79" t="str">
            <v>CHURCAMPA</v>
          </cell>
        </row>
        <row r="80">
          <cell r="V80" t="str">
            <v>-74.487883--11.432763</v>
          </cell>
          <cell r="W80">
            <v>-74.487882999999997</v>
          </cell>
          <cell r="X80">
            <v>-11.432763</v>
          </cell>
          <cell r="AA80" t="str">
            <v>JUNIN</v>
          </cell>
          <cell r="AB80" t="str">
            <v>SATIPO</v>
          </cell>
          <cell r="AC80" t="str">
            <v>PANGOA</v>
          </cell>
        </row>
        <row r="81">
          <cell r="V81" t="str">
            <v>-74.531189--11.325477</v>
          </cell>
          <cell r="W81">
            <v>-74.531188999999998</v>
          </cell>
          <cell r="X81">
            <v>-11.325476999999999</v>
          </cell>
          <cell r="AA81" t="str">
            <v>JUNIN</v>
          </cell>
          <cell r="AB81" t="str">
            <v>SATIPO</v>
          </cell>
          <cell r="AC81" t="str">
            <v>MAZAMARI</v>
          </cell>
        </row>
        <row r="82">
          <cell r="V82" t="str">
            <v>-74.577562--8.362516</v>
          </cell>
          <cell r="W82">
            <v>-74.577562</v>
          </cell>
          <cell r="X82">
            <v>-8.3625159999999994</v>
          </cell>
          <cell r="AA82" t="str">
            <v>UCAYALI</v>
          </cell>
          <cell r="AB82" t="str">
            <v>CORONEL PORTILLO</v>
          </cell>
          <cell r="AC82" t="str">
            <v>YARINACOCHA</v>
          </cell>
        </row>
        <row r="83">
          <cell r="V83" t="str">
            <v>-74.616432--15.435822</v>
          </cell>
          <cell r="W83">
            <v>-74.616432000000003</v>
          </cell>
          <cell r="X83">
            <v>-15.435822</v>
          </cell>
          <cell r="AA83" t="str">
            <v>AREQUIPA</v>
          </cell>
          <cell r="AB83" t="str">
            <v>CARAVELI</v>
          </cell>
          <cell r="AC83" t="str">
            <v>ACARI</v>
          </cell>
        </row>
        <row r="84">
          <cell r="V84" t="str">
            <v>-74.636158--11.248094</v>
          </cell>
          <cell r="W84">
            <v>-74.636157999999995</v>
          </cell>
          <cell r="X84">
            <v>-11.248094</v>
          </cell>
          <cell r="AA84" t="str">
            <v>JUNIN</v>
          </cell>
          <cell r="AB84" t="str">
            <v>SATIPO</v>
          </cell>
          <cell r="AC84" t="str">
            <v>SATIPO</v>
          </cell>
        </row>
        <row r="85">
          <cell r="V85" t="str">
            <v>-74.657079--15.449959</v>
          </cell>
          <cell r="W85">
            <v>-74.657078999999996</v>
          </cell>
          <cell r="X85">
            <v>-15.449959</v>
          </cell>
          <cell r="AA85" t="str">
            <v>AREQUIPA</v>
          </cell>
          <cell r="AB85" t="str">
            <v>CARAVELI</v>
          </cell>
          <cell r="AC85" t="str">
            <v>BELLA UNION</v>
          </cell>
        </row>
        <row r="86">
          <cell r="V86" t="str">
            <v>-74.660444--11.209398</v>
          </cell>
          <cell r="W86">
            <v>-74.660443999999998</v>
          </cell>
          <cell r="X86">
            <v>-11.209398</v>
          </cell>
          <cell r="AA86" t="str">
            <v>JUNIN</v>
          </cell>
          <cell r="AB86" t="str">
            <v>SATIPO</v>
          </cell>
          <cell r="AC86" t="str">
            <v>RIO NEGRO</v>
          </cell>
        </row>
        <row r="87">
          <cell r="V87" t="str">
            <v>-74.667901--8.392384</v>
          </cell>
          <cell r="W87">
            <v>-74.667901000000001</v>
          </cell>
          <cell r="X87">
            <v>-8.3923839999999998</v>
          </cell>
          <cell r="AA87" t="str">
            <v>UCAYALI</v>
          </cell>
          <cell r="AB87" t="str">
            <v>CORONEL PORTILLO</v>
          </cell>
          <cell r="AC87" t="str">
            <v>CAMPOVERDE</v>
          </cell>
        </row>
        <row r="88">
          <cell r="V88" t="str">
            <v>-74.703176--12.977013</v>
          </cell>
          <cell r="W88">
            <v>-74.703175999999999</v>
          </cell>
          <cell r="X88">
            <v>-12.977012999999999</v>
          </cell>
          <cell r="AA88" t="str">
            <v>HUANCAVELICA</v>
          </cell>
          <cell r="AB88" t="str">
            <v>ANGARAES</v>
          </cell>
          <cell r="AC88" t="str">
            <v>LIRCAY</v>
          </cell>
        </row>
        <row r="89">
          <cell r="V89" t="str">
            <v>-74.869209--12.399397</v>
          </cell>
          <cell r="W89">
            <v>-74.869208999999998</v>
          </cell>
          <cell r="X89">
            <v>-12.399397</v>
          </cell>
          <cell r="AA89" t="str">
            <v>HUANCAVELICA</v>
          </cell>
          <cell r="AB89" t="str">
            <v>TAYACAJA</v>
          </cell>
          <cell r="AC89" t="str">
            <v>PAMPAS</v>
          </cell>
        </row>
        <row r="90">
          <cell r="V90" t="str">
            <v>-74.872481--10.927054</v>
          </cell>
          <cell r="W90">
            <v>-74.872480999999993</v>
          </cell>
          <cell r="X90">
            <v>-10.927054</v>
          </cell>
          <cell r="AA90" t="str">
            <v>JUNIN</v>
          </cell>
          <cell r="AB90" t="str">
            <v>CHANCHAMAYO</v>
          </cell>
          <cell r="AC90" t="str">
            <v>PICHANAQUI</v>
          </cell>
        </row>
        <row r="91">
          <cell r="V91" t="str">
            <v>-75.009144--7.351198</v>
          </cell>
          <cell r="W91">
            <v>-75.009144000000006</v>
          </cell>
          <cell r="X91">
            <v>-7.3511980000000001</v>
          </cell>
          <cell r="AA91" t="str">
            <v>LORETO</v>
          </cell>
          <cell r="AB91" t="str">
            <v>UCAYALI</v>
          </cell>
          <cell r="AC91" t="str">
            <v>CONTAMANA</v>
          </cell>
        </row>
        <row r="92">
          <cell r="V92" t="str">
            <v>-75.159250--12.140327</v>
          </cell>
          <cell r="W92">
            <v>-75.15925</v>
          </cell>
          <cell r="X92">
            <v>-12.140326999999999</v>
          </cell>
          <cell r="AA92" t="str">
            <v>JUNIN</v>
          </cell>
          <cell r="AB92" t="str">
            <v>HUANCAYO</v>
          </cell>
          <cell r="AC92" t="str">
            <v>SAPALLANGA</v>
          </cell>
        </row>
        <row r="93">
          <cell r="V93" t="str">
            <v>-75.164665--15.364255</v>
          </cell>
          <cell r="W93">
            <v>-75.164664999999999</v>
          </cell>
          <cell r="X93">
            <v>-15.364255</v>
          </cell>
          <cell r="AA93" t="str">
            <v>ICA</v>
          </cell>
          <cell r="AB93" t="str">
            <v>NASCA</v>
          </cell>
          <cell r="AC93" t="str">
            <v>MARCONA</v>
          </cell>
        </row>
        <row r="94">
          <cell r="V94" t="str">
            <v>-75.184688--14.533737</v>
          </cell>
          <cell r="W94">
            <v>-75.184687999999994</v>
          </cell>
          <cell r="X94">
            <v>-14.533737</v>
          </cell>
          <cell r="AA94" t="str">
            <v>ICA</v>
          </cell>
          <cell r="AB94" t="str">
            <v>PALPA</v>
          </cell>
          <cell r="AC94" t="str">
            <v>PALPA</v>
          </cell>
        </row>
        <row r="95">
          <cell r="V95" t="str">
            <v>-75.223673--12.137551</v>
          </cell>
          <cell r="W95">
            <v>-75.223673000000005</v>
          </cell>
          <cell r="X95">
            <v>-12.137551</v>
          </cell>
          <cell r="AA95" t="str">
            <v>JUNIN</v>
          </cell>
          <cell r="AB95" t="str">
            <v>HUANCAYO</v>
          </cell>
          <cell r="AC95" t="str">
            <v>HUAYUCACHI</v>
          </cell>
        </row>
        <row r="96">
          <cell r="V96" t="str">
            <v>-75.226919--10.946449</v>
          </cell>
          <cell r="W96">
            <v>-75.226918999999995</v>
          </cell>
          <cell r="X96">
            <v>-10.946448999999999</v>
          </cell>
          <cell r="AA96" t="str">
            <v>JUNIN</v>
          </cell>
          <cell r="AB96" t="str">
            <v>CHANCHAMAYO</v>
          </cell>
          <cell r="AC96" t="str">
            <v>PERENE</v>
          </cell>
        </row>
        <row r="97">
          <cell r="V97" t="str">
            <v>-75.247763--11.992376</v>
          </cell>
          <cell r="W97">
            <v>-75.247763000000006</v>
          </cell>
          <cell r="X97">
            <v>-11.992376</v>
          </cell>
          <cell r="AA97" t="str">
            <v>JUNIN</v>
          </cell>
          <cell r="AB97" t="str">
            <v>HUANCAYO</v>
          </cell>
          <cell r="AC97" t="str">
            <v>SAN AGUSTIN</v>
          </cell>
        </row>
        <row r="98">
          <cell r="V98" t="str">
            <v>-75.269645--10.738150</v>
          </cell>
          <cell r="W98">
            <v>-75.269644999999997</v>
          </cell>
          <cell r="X98">
            <v>-10.738149999999999</v>
          </cell>
          <cell r="AA98" t="str">
            <v>PASCO</v>
          </cell>
          <cell r="AB98" t="str">
            <v>OXAPAMPA</v>
          </cell>
          <cell r="AC98" t="str">
            <v>VILLA RICA</v>
          </cell>
        </row>
        <row r="99">
          <cell r="V99" t="str">
            <v>-75.281514--12.015257</v>
          </cell>
          <cell r="W99">
            <v>-75.281514000000001</v>
          </cell>
          <cell r="X99">
            <v>-12.015257</v>
          </cell>
          <cell r="AA99" t="str">
            <v>JUNIN</v>
          </cell>
          <cell r="AB99" t="str">
            <v>HUANCAYO</v>
          </cell>
          <cell r="AC99" t="str">
            <v>SICAYA</v>
          </cell>
        </row>
        <row r="100">
          <cell r="V100" t="str">
            <v>-75.282842--11.950398</v>
          </cell>
          <cell r="W100">
            <v>-75.282842000000002</v>
          </cell>
          <cell r="X100">
            <v>-11.950398</v>
          </cell>
          <cell r="AA100" t="str">
            <v>JUNIN</v>
          </cell>
          <cell r="AB100" t="str">
            <v>HUANCAYO</v>
          </cell>
          <cell r="AC100" t="str">
            <v>SAN JERONIMO DE TUNAN</v>
          </cell>
        </row>
        <row r="101">
          <cell r="V101" t="str">
            <v>-75.330373--11.055632</v>
          </cell>
          <cell r="W101">
            <v>-75.330372999999994</v>
          </cell>
          <cell r="X101">
            <v>-11.055631999999999</v>
          </cell>
          <cell r="AA101" t="str">
            <v>JUNIN</v>
          </cell>
          <cell r="AB101" t="str">
            <v>CHANCHAMAYO</v>
          </cell>
          <cell r="AC101" t="str">
            <v>CHANCHAMAYO</v>
          </cell>
        </row>
        <row r="102">
          <cell r="V102" t="str">
            <v>-75.342917--11.892956</v>
          </cell>
          <cell r="W102">
            <v>-75.342917</v>
          </cell>
          <cell r="X102">
            <v>-11.892956</v>
          </cell>
          <cell r="AA102" t="str">
            <v>JUNIN</v>
          </cell>
          <cell r="AB102" t="str">
            <v>CONCEPCION</v>
          </cell>
          <cell r="AC102" t="str">
            <v>MATAHUASI</v>
          </cell>
        </row>
        <row r="103">
          <cell r="V103" t="str">
            <v>-75.352698--11.121175</v>
          </cell>
          <cell r="W103">
            <v>-75.352698000000004</v>
          </cell>
          <cell r="X103">
            <v>-11.121174999999999</v>
          </cell>
          <cell r="AA103" t="str">
            <v>JUNIN</v>
          </cell>
          <cell r="AB103" t="str">
            <v>CHANCHAMAYO</v>
          </cell>
          <cell r="AC103" t="str">
            <v>SAN RAMON</v>
          </cell>
        </row>
        <row r="104">
          <cell r="V104" t="str">
            <v>-75.403655--10.575684</v>
          </cell>
          <cell r="W104">
            <v>-75.403655000000001</v>
          </cell>
          <cell r="X104">
            <v>-10.575684000000001</v>
          </cell>
          <cell r="AA104" t="str">
            <v>PASCO</v>
          </cell>
          <cell r="AB104" t="str">
            <v>OXAPAMPA</v>
          </cell>
          <cell r="AC104" t="str">
            <v>OXAPAMPA</v>
          </cell>
        </row>
        <row r="105">
          <cell r="V105" t="str">
            <v>-75.508596--9.047571</v>
          </cell>
          <cell r="W105">
            <v>-75.508595999999997</v>
          </cell>
          <cell r="X105">
            <v>-9.0475709999999996</v>
          </cell>
          <cell r="AA105" t="str">
            <v>UCAYALI</v>
          </cell>
          <cell r="AB105" t="str">
            <v>PADRE ABAD</v>
          </cell>
          <cell r="AC105" t="str">
            <v>PADRE ABAD</v>
          </cell>
        </row>
        <row r="106">
          <cell r="V106" t="str">
            <v>-75.544788--11.734293</v>
          </cell>
          <cell r="W106">
            <v>-75.544787999999997</v>
          </cell>
          <cell r="X106">
            <v>-11.734292999999999</v>
          </cell>
          <cell r="AA106" t="str">
            <v>JUNIN</v>
          </cell>
          <cell r="AB106" t="str">
            <v>JAUJA</v>
          </cell>
          <cell r="AC106" t="str">
            <v>ACOLLA</v>
          </cell>
        </row>
        <row r="107">
          <cell r="V107" t="str">
            <v>-75.552145--10.084235</v>
          </cell>
          <cell r="W107">
            <v>-75.552144999999996</v>
          </cell>
          <cell r="X107">
            <v>-10.084235</v>
          </cell>
          <cell r="AA107" t="str">
            <v>PASCO</v>
          </cell>
          <cell r="AB107" t="str">
            <v>OXAPAMPA</v>
          </cell>
          <cell r="AC107" t="str">
            <v>POZUZO</v>
          </cell>
        </row>
        <row r="108">
          <cell r="V108" t="str">
            <v>-75.653697--11.268648</v>
          </cell>
          <cell r="W108">
            <v>-75.653696999999994</v>
          </cell>
          <cell r="X108">
            <v>-11.268648000000001</v>
          </cell>
          <cell r="AA108" t="str">
            <v>JUNIN</v>
          </cell>
          <cell r="AB108" t="str">
            <v>TARMA</v>
          </cell>
          <cell r="AC108" t="str">
            <v>HUASAHUASI</v>
          </cell>
        </row>
        <row r="109">
          <cell r="V109" t="str">
            <v>-75.660618--11.357278</v>
          </cell>
          <cell r="W109">
            <v>-75.660617999999999</v>
          </cell>
          <cell r="X109">
            <v>-11.357278000000001</v>
          </cell>
          <cell r="AA109" t="str">
            <v>JUNIN</v>
          </cell>
          <cell r="AB109" t="str">
            <v>TARMA</v>
          </cell>
          <cell r="AC109" t="str">
            <v>ACOBAMBA</v>
          </cell>
        </row>
        <row r="110">
          <cell r="V110" t="str">
            <v>-75.677862--5.225731</v>
          </cell>
          <cell r="W110">
            <v>-75.677862000000005</v>
          </cell>
          <cell r="X110">
            <v>-5.2257309999999997</v>
          </cell>
          <cell r="AA110" t="str">
            <v>LORETO</v>
          </cell>
          <cell r="AB110" t="str">
            <v>ALTO AMAZONAS</v>
          </cell>
          <cell r="AC110" t="str">
            <v>LAGUNAS</v>
          </cell>
        </row>
        <row r="111">
          <cell r="V111" t="str">
            <v>-75.714176--14.185472</v>
          </cell>
          <cell r="W111">
            <v>-75.714175999999995</v>
          </cell>
          <cell r="X111">
            <v>-14.185472000000001</v>
          </cell>
          <cell r="AA111" t="str">
            <v>ICA</v>
          </cell>
          <cell r="AB111" t="str">
            <v>ICA</v>
          </cell>
          <cell r="AC111" t="str">
            <v>SANTIAGO</v>
          </cell>
        </row>
        <row r="112">
          <cell r="V112" t="str">
            <v>-75.773316--11.294640</v>
          </cell>
          <cell r="W112">
            <v>-75.773315999999994</v>
          </cell>
          <cell r="X112">
            <v>-11.294639999999999</v>
          </cell>
          <cell r="AA112" t="str">
            <v>JUNIN</v>
          </cell>
          <cell r="AB112" t="str">
            <v>TARMA</v>
          </cell>
          <cell r="AC112" t="str">
            <v>PALCAMAYO</v>
          </cell>
        </row>
        <row r="113">
          <cell r="V113" t="str">
            <v>-75.907468--11.521821</v>
          </cell>
          <cell r="W113">
            <v>-75.907467999999994</v>
          </cell>
          <cell r="X113">
            <v>-11.521820999999999</v>
          </cell>
          <cell r="AA113" t="str">
            <v>JUNIN</v>
          </cell>
          <cell r="AB113" t="str">
            <v>YAULI</v>
          </cell>
          <cell r="AC113" t="str">
            <v>LA OROYA</v>
          </cell>
        </row>
        <row r="114">
          <cell r="V114" t="str">
            <v>-75.959749--11.474025</v>
          </cell>
          <cell r="W114">
            <v>-75.959749000000002</v>
          </cell>
          <cell r="X114">
            <v>-11.474024999999999</v>
          </cell>
          <cell r="AA114" t="str">
            <v>JUNIN</v>
          </cell>
          <cell r="AB114" t="str">
            <v>YAULI</v>
          </cell>
          <cell r="AC114" t="str">
            <v>PACCHA</v>
          </cell>
        </row>
        <row r="115">
          <cell r="V115" t="str">
            <v>-75.998690--11.161394</v>
          </cell>
          <cell r="W115">
            <v>-75.998689999999996</v>
          </cell>
          <cell r="X115">
            <v>-11.161394</v>
          </cell>
          <cell r="AA115" t="str">
            <v>JUNIN</v>
          </cell>
          <cell r="AB115" t="str">
            <v>JUNIN</v>
          </cell>
          <cell r="AC115" t="str">
            <v>JUNIN</v>
          </cell>
        </row>
        <row r="116">
          <cell r="V116" t="str">
            <v>-76.056150--11.589483</v>
          </cell>
          <cell r="W116">
            <v>-76.056150000000002</v>
          </cell>
          <cell r="X116">
            <v>-11.589483</v>
          </cell>
          <cell r="AA116" t="str">
            <v>JUNIN</v>
          </cell>
          <cell r="AB116" t="str">
            <v>YAULI</v>
          </cell>
          <cell r="AC116" t="str">
            <v>MOROCOCHA</v>
          </cell>
        </row>
        <row r="117">
          <cell r="V117" t="str">
            <v>-76.056180--13.501522</v>
          </cell>
          <cell r="W117">
            <v>-76.056179999999998</v>
          </cell>
          <cell r="X117">
            <v>-13.501522</v>
          </cell>
          <cell r="AA117" t="str">
            <v>ICA</v>
          </cell>
          <cell r="AB117" t="str">
            <v>CHINCHA</v>
          </cell>
          <cell r="AC117" t="str">
            <v>EL CARMEN</v>
          </cell>
        </row>
        <row r="118">
          <cell r="V118" t="str">
            <v>-76.057321--10.921761</v>
          </cell>
          <cell r="W118">
            <v>-76.057321000000002</v>
          </cell>
          <cell r="X118">
            <v>-10.921761</v>
          </cell>
          <cell r="AA118" t="str">
            <v>JUNIN</v>
          </cell>
          <cell r="AB118" t="str">
            <v>JUNIN</v>
          </cell>
          <cell r="AC118" t="str">
            <v>CARHUAMAYO</v>
          </cell>
        </row>
        <row r="119">
          <cell r="V119" t="str">
            <v>-76.086730--11.666463</v>
          </cell>
          <cell r="W119">
            <v>-76.086730000000003</v>
          </cell>
          <cell r="X119">
            <v>-11.666463</v>
          </cell>
          <cell r="AA119" t="str">
            <v>JUNIN</v>
          </cell>
          <cell r="AB119" t="str">
            <v>YAULI</v>
          </cell>
          <cell r="AC119" t="str">
            <v>YAULI</v>
          </cell>
        </row>
        <row r="120">
          <cell r="V120" t="str">
            <v>-76.104505--5.894008</v>
          </cell>
          <cell r="W120">
            <v>-76.104505000000003</v>
          </cell>
          <cell r="X120">
            <v>-5.8940080000000004</v>
          </cell>
          <cell r="AA120" t="str">
            <v>LORETO</v>
          </cell>
          <cell r="AB120" t="str">
            <v>ALTO AMAZONAS</v>
          </cell>
          <cell r="AC120" t="str">
            <v>YURIMAGUAS</v>
          </cell>
        </row>
        <row r="121">
          <cell r="V121" t="str">
            <v>-76.115482--8.932894</v>
          </cell>
          <cell r="W121">
            <v>-76.115482</v>
          </cell>
          <cell r="X121">
            <v>-8.9328939999999992</v>
          </cell>
          <cell r="AA121" t="str">
            <v>HUANUCO</v>
          </cell>
          <cell r="AB121" t="str">
            <v>LEONCIO PRADO</v>
          </cell>
          <cell r="AC121" t="str">
            <v>JOSE CRESPO Y CASTILLO</v>
          </cell>
        </row>
        <row r="122">
          <cell r="V122" t="str">
            <v>-76.132482--11.606014</v>
          </cell>
          <cell r="W122">
            <v>-76.132481999999996</v>
          </cell>
          <cell r="X122">
            <v>-11.606014</v>
          </cell>
          <cell r="AA122" t="str">
            <v>JUNIN</v>
          </cell>
          <cell r="AB122" t="str">
            <v>YAULI</v>
          </cell>
          <cell r="AC122" t="str">
            <v>MOROCOCHA</v>
          </cell>
        </row>
        <row r="123">
          <cell r="V123" t="str">
            <v>-76.141808--12.960894</v>
          </cell>
          <cell r="W123">
            <v>-76.141807999999997</v>
          </cell>
          <cell r="X123">
            <v>-12.960894</v>
          </cell>
          <cell r="AA123" t="str">
            <v>LIMA</v>
          </cell>
          <cell r="AB123" t="str">
            <v>CANETE</v>
          </cell>
          <cell r="AC123" t="str">
            <v>LUNAHUANA</v>
          </cell>
        </row>
        <row r="124">
          <cell r="V124" t="str">
            <v>-76.157866--13.423111</v>
          </cell>
          <cell r="W124">
            <v>-76.157865999999999</v>
          </cell>
          <cell r="X124">
            <v>-13.423111</v>
          </cell>
          <cell r="AA124" t="str">
            <v>ICA</v>
          </cell>
          <cell r="AB124" t="str">
            <v>CHINCHA</v>
          </cell>
          <cell r="AC124" t="str">
            <v>SUNAMPE</v>
          </cell>
        </row>
        <row r="125">
          <cell r="V125" t="str">
            <v>-76.157896--13.675975</v>
          </cell>
          <cell r="W125">
            <v>-76.157895999999994</v>
          </cell>
          <cell r="X125">
            <v>-13.675974999999999</v>
          </cell>
          <cell r="AA125" t="str">
            <v>ICA</v>
          </cell>
          <cell r="AB125" t="str">
            <v>PISCO</v>
          </cell>
          <cell r="AC125" t="str">
            <v>SAN CLEMENTE</v>
          </cell>
        </row>
        <row r="126">
          <cell r="V126" t="str">
            <v>-76.161195--13.458736</v>
          </cell>
          <cell r="W126">
            <v>-76.161195000000006</v>
          </cell>
          <cell r="X126">
            <v>-13.458736</v>
          </cell>
          <cell r="AA126" t="str">
            <v>ICA</v>
          </cell>
          <cell r="AB126" t="str">
            <v>CHINCHA</v>
          </cell>
          <cell r="AC126" t="str">
            <v>CHINCHA BAJA</v>
          </cell>
        </row>
        <row r="127">
          <cell r="V127" t="str">
            <v>-76.182291--13.457584</v>
          </cell>
          <cell r="W127">
            <v>-76.182291000000006</v>
          </cell>
          <cell r="X127">
            <v>-13.457584000000001</v>
          </cell>
          <cell r="AA127" t="str">
            <v>ICA</v>
          </cell>
          <cell r="AB127" t="str">
            <v>CHINCHA</v>
          </cell>
          <cell r="AC127" t="str">
            <v>TAMBO DE MORA</v>
          </cell>
        </row>
        <row r="128">
          <cell r="V128" t="str">
            <v>-76.191564--10.442815</v>
          </cell>
          <cell r="W128">
            <v>-76.191564</v>
          </cell>
          <cell r="X128">
            <v>-10.442815</v>
          </cell>
          <cell r="AA128" t="str">
            <v>PASCO</v>
          </cell>
          <cell r="AB128" t="str">
            <v>PASCO</v>
          </cell>
          <cell r="AC128" t="str">
            <v>HUARIACA</v>
          </cell>
        </row>
        <row r="129">
          <cell r="V129" t="str">
            <v>-76.205130--13.708952</v>
          </cell>
          <cell r="W129">
            <v>-76.205129999999997</v>
          </cell>
          <cell r="X129">
            <v>-13.708952</v>
          </cell>
          <cell r="AA129" t="str">
            <v>ICA</v>
          </cell>
          <cell r="AB129" t="str">
            <v>PISCO</v>
          </cell>
          <cell r="AC129" t="str">
            <v>PISCO</v>
          </cell>
        </row>
        <row r="130">
          <cell r="V130" t="str">
            <v>-76.205752--10.133583</v>
          </cell>
          <cell r="W130">
            <v>-76.205752000000004</v>
          </cell>
          <cell r="X130">
            <v>-10.133583</v>
          </cell>
          <cell r="AA130" t="str">
            <v>HUANUCO</v>
          </cell>
          <cell r="AB130" t="str">
            <v>AMBO</v>
          </cell>
          <cell r="AC130" t="str">
            <v>AMBO</v>
          </cell>
        </row>
        <row r="131">
          <cell r="V131" t="str">
            <v>-76.220607--13.731146</v>
          </cell>
          <cell r="W131">
            <v>-76.220607000000001</v>
          </cell>
          <cell r="X131">
            <v>-13.731146000000001</v>
          </cell>
          <cell r="AA131" t="str">
            <v>ICA</v>
          </cell>
          <cell r="AB131" t="str">
            <v>PISCO</v>
          </cell>
          <cell r="AC131" t="str">
            <v>SAN ANDRES</v>
          </cell>
        </row>
        <row r="132">
          <cell r="V132" t="str">
            <v>-76.232542--11.647164</v>
          </cell>
          <cell r="W132">
            <v>-76.232541999999995</v>
          </cell>
          <cell r="X132">
            <v>-11.647164</v>
          </cell>
          <cell r="AA132" t="str">
            <v>LIMA</v>
          </cell>
          <cell r="AB132" t="str">
            <v>HUAROCHIRI</v>
          </cell>
          <cell r="AC132" t="str">
            <v>CHICLA</v>
          </cell>
        </row>
        <row r="133">
          <cell r="V133" t="str">
            <v>-76.236005--10.840380</v>
          </cell>
          <cell r="W133">
            <v>-76.236005000000006</v>
          </cell>
          <cell r="X133">
            <v>-10.84038</v>
          </cell>
          <cell r="AA133" t="str">
            <v>PASCO</v>
          </cell>
          <cell r="AB133" t="str">
            <v>PASCO</v>
          </cell>
          <cell r="AC133" t="str">
            <v>VICCO</v>
          </cell>
        </row>
        <row r="134">
          <cell r="V134" t="str">
            <v>-76.254576--10.663589</v>
          </cell>
          <cell r="W134">
            <v>-76.254576</v>
          </cell>
          <cell r="X134">
            <v>-10.663589</v>
          </cell>
          <cell r="AA134" t="str">
            <v>PASCO</v>
          </cell>
          <cell r="AB134" t="str">
            <v>PASCO</v>
          </cell>
          <cell r="AC134" t="str">
            <v>YANACANCHA</v>
          </cell>
        </row>
        <row r="135">
          <cell r="V135" t="str">
            <v>-76.260635--10.751336</v>
          </cell>
          <cell r="W135">
            <v>-76.260634999999994</v>
          </cell>
          <cell r="X135">
            <v>-10.751336</v>
          </cell>
          <cell r="AA135" t="str">
            <v>PASCO</v>
          </cell>
          <cell r="AB135" t="str">
            <v>PASCO</v>
          </cell>
          <cell r="AC135" t="str">
            <v>TINYAHUARCO</v>
          </cell>
        </row>
        <row r="136">
          <cell r="V136" t="str">
            <v>-76.299331--11.760292</v>
          </cell>
          <cell r="W136">
            <v>-76.299330999999995</v>
          </cell>
          <cell r="X136">
            <v>-11.760292</v>
          </cell>
          <cell r="AA136" t="str">
            <v>LIMA</v>
          </cell>
          <cell r="AB136" t="str">
            <v>HUAROCHIRI</v>
          </cell>
          <cell r="AC136" t="str">
            <v>SAN MATEO</v>
          </cell>
        </row>
        <row r="137">
          <cell r="V137" t="str">
            <v>-76.381398--12.948566</v>
          </cell>
          <cell r="W137">
            <v>-76.381398000000004</v>
          </cell>
          <cell r="X137">
            <v>-12.948566</v>
          </cell>
          <cell r="AA137" t="str">
            <v>LIMA</v>
          </cell>
          <cell r="AB137" t="str">
            <v>CANETE</v>
          </cell>
          <cell r="AC137" t="str">
            <v>QUILMANA</v>
          </cell>
        </row>
        <row r="138">
          <cell r="V138" t="str">
            <v>-76.387590--11.847056</v>
          </cell>
          <cell r="W138">
            <v>-76.387590000000003</v>
          </cell>
          <cell r="X138">
            <v>-11.847056</v>
          </cell>
          <cell r="AA138" t="str">
            <v>LIMA</v>
          </cell>
          <cell r="AB138" t="str">
            <v>HUAROCHIRI</v>
          </cell>
          <cell r="AC138" t="str">
            <v>MATUCANA</v>
          </cell>
        </row>
        <row r="139">
          <cell r="V139" t="str">
            <v>-76.388357--13.077399</v>
          </cell>
          <cell r="W139">
            <v>-76.388356999999999</v>
          </cell>
          <cell r="X139">
            <v>-13.077399</v>
          </cell>
          <cell r="AA139" t="str">
            <v>LIMA</v>
          </cell>
          <cell r="AB139" t="str">
            <v>CANETE</v>
          </cell>
          <cell r="AC139" t="str">
            <v>SAN VICENTE DE CANETE</v>
          </cell>
        </row>
        <row r="140">
          <cell r="V140" t="str">
            <v>-76.463719--8.459031</v>
          </cell>
          <cell r="W140">
            <v>-76.463718999999998</v>
          </cell>
          <cell r="X140">
            <v>-8.4590309999999995</v>
          </cell>
          <cell r="AA140" t="str">
            <v>SAN MARTIN</v>
          </cell>
          <cell r="AB140" t="str">
            <v>TOCACHE</v>
          </cell>
          <cell r="AC140" t="str">
            <v>UCHIZA</v>
          </cell>
        </row>
        <row r="141">
          <cell r="V141" t="str">
            <v>-76.478117--13.024274</v>
          </cell>
          <cell r="W141">
            <v>-76.478116999999997</v>
          </cell>
          <cell r="X141">
            <v>-13.024274</v>
          </cell>
          <cell r="AA141" t="str">
            <v>LIMA</v>
          </cell>
          <cell r="AB141" t="str">
            <v>CANETE</v>
          </cell>
          <cell r="AC141" t="str">
            <v>CERRO AZUL</v>
          </cell>
        </row>
        <row r="142">
          <cell r="V142" t="str">
            <v>-76.512243--8.190912</v>
          </cell>
          <cell r="W142">
            <v>-76.512242999999998</v>
          </cell>
          <cell r="X142">
            <v>-8.1909120000000009</v>
          </cell>
          <cell r="AA142" t="str">
            <v>SAN MARTIN</v>
          </cell>
          <cell r="AB142" t="str">
            <v>TOCACHE</v>
          </cell>
          <cell r="AC142" t="str">
            <v>TOCACHE</v>
          </cell>
        </row>
        <row r="143">
          <cell r="V143" t="str">
            <v>-76.515241--6.422802</v>
          </cell>
          <cell r="W143">
            <v>-76.515241000000003</v>
          </cell>
          <cell r="X143">
            <v>-6.4228019999999999</v>
          </cell>
          <cell r="AA143" t="str">
            <v>SAN MARTIN</v>
          </cell>
          <cell r="AB143" t="str">
            <v>LAMAS</v>
          </cell>
          <cell r="AC143" t="str">
            <v>LAMAS</v>
          </cell>
        </row>
        <row r="144">
          <cell r="V144" t="str">
            <v>-76.540505--11.911009</v>
          </cell>
          <cell r="W144">
            <v>-76.540504999999996</v>
          </cell>
          <cell r="X144">
            <v>-11.911009</v>
          </cell>
          <cell r="AA144" t="str">
            <v>LIMA</v>
          </cell>
          <cell r="AB144" t="str">
            <v>HUAROCHIRI</v>
          </cell>
          <cell r="AC144" t="str">
            <v>SANTA CRUZ DE COCACHACRA</v>
          </cell>
        </row>
        <row r="145">
          <cell r="V145" t="str">
            <v>-76.546045--12.526135</v>
          </cell>
          <cell r="W145">
            <v>-76.546045000000007</v>
          </cell>
          <cell r="X145">
            <v>-12.526135</v>
          </cell>
          <cell r="AA145" t="str">
            <v>LIMA</v>
          </cell>
          <cell r="AB145" t="str">
            <v>CANETE</v>
          </cell>
          <cell r="AC145" t="str">
            <v>CALANGO</v>
          </cell>
        </row>
        <row r="146">
          <cell r="V146" t="str">
            <v>-76.584077--7.066743</v>
          </cell>
          <cell r="W146">
            <v>-76.584076999999994</v>
          </cell>
          <cell r="X146">
            <v>-7.0667429999999998</v>
          </cell>
          <cell r="AA146" t="str">
            <v>SAN MARTIN</v>
          </cell>
          <cell r="AB146" t="str">
            <v>BELLAVISTA</v>
          </cell>
          <cell r="AC146" t="str">
            <v>BELLAVISTA</v>
          </cell>
        </row>
        <row r="147">
          <cell r="V147" t="str">
            <v>-76.625376--11.466899</v>
          </cell>
          <cell r="W147">
            <v>-76.625376000000003</v>
          </cell>
          <cell r="X147">
            <v>-11.466899</v>
          </cell>
          <cell r="AA147" t="str">
            <v>LIMA</v>
          </cell>
          <cell r="AB147" t="str">
            <v>CANTA</v>
          </cell>
          <cell r="AC147" t="str">
            <v>CANTA</v>
          </cell>
        </row>
        <row r="148">
          <cell r="V148" t="str">
            <v>-76.633823--6.388658</v>
          </cell>
          <cell r="W148">
            <v>-76.633823000000007</v>
          </cell>
          <cell r="X148">
            <v>-6.3886580000000004</v>
          </cell>
          <cell r="AA148" t="str">
            <v>SAN MARTIN</v>
          </cell>
          <cell r="AB148" t="str">
            <v>LAMAS</v>
          </cell>
          <cell r="AC148" t="str">
            <v>TABALOSOS</v>
          </cell>
        </row>
        <row r="149">
          <cell r="V149" t="str">
            <v>-76.726787--7.178672</v>
          </cell>
          <cell r="W149">
            <v>-76.726787000000002</v>
          </cell>
          <cell r="X149">
            <v>-7.1786719999999997</v>
          </cell>
          <cell r="AA149" t="str">
            <v>SAN MARTIN</v>
          </cell>
          <cell r="AB149" t="str">
            <v>MARISCAL CACERES</v>
          </cell>
          <cell r="AC149" t="str">
            <v>JUANJUI</v>
          </cell>
        </row>
        <row r="150">
          <cell r="V150" t="str">
            <v>-76.749973--12.473066</v>
          </cell>
          <cell r="W150">
            <v>-76.749972999999997</v>
          </cell>
          <cell r="X150">
            <v>-12.473065999999999</v>
          </cell>
          <cell r="AA150" t="str">
            <v>LIMA</v>
          </cell>
          <cell r="AB150" t="str">
            <v>CANETE</v>
          </cell>
          <cell r="AC150" t="str">
            <v>CHILCA</v>
          </cell>
        </row>
        <row r="151">
          <cell r="V151" t="str">
            <v>-76.771203--6.936368</v>
          </cell>
          <cell r="W151">
            <v>-76.771203</v>
          </cell>
          <cell r="X151">
            <v>-6.9363679999999999</v>
          </cell>
          <cell r="AA151" t="str">
            <v>SAN MARTIN</v>
          </cell>
          <cell r="AB151" t="str">
            <v>HUALLAGA</v>
          </cell>
          <cell r="AC151" t="str">
            <v>SAPOSOA</v>
          </cell>
        </row>
        <row r="152">
          <cell r="V152" t="str">
            <v>-76.773898--10.669425</v>
          </cell>
          <cell r="W152">
            <v>-76.773898000000003</v>
          </cell>
          <cell r="X152">
            <v>-10.669425</v>
          </cell>
          <cell r="AA152" t="str">
            <v>LIMA</v>
          </cell>
          <cell r="AB152" t="str">
            <v>OYON</v>
          </cell>
          <cell r="AC152" t="str">
            <v>OYON</v>
          </cell>
        </row>
        <row r="153">
          <cell r="V153" t="str">
            <v>-76.782900--10.931703</v>
          </cell>
          <cell r="W153">
            <v>-76.782899999999998</v>
          </cell>
          <cell r="X153">
            <v>-10.931703000000001</v>
          </cell>
          <cell r="AA153" t="str">
            <v>LIMA</v>
          </cell>
          <cell r="AB153" t="str">
            <v>HUAURA</v>
          </cell>
          <cell r="AC153" t="str">
            <v>CHECRAS</v>
          </cell>
        </row>
        <row r="154">
          <cell r="V154" t="str">
            <v>-76.796527--12.482332</v>
          </cell>
          <cell r="W154">
            <v>-76.796526999999998</v>
          </cell>
          <cell r="X154">
            <v>-12.482332</v>
          </cell>
          <cell r="AA154" t="str">
            <v>LIMA</v>
          </cell>
          <cell r="AB154" t="str">
            <v>LIMA</v>
          </cell>
          <cell r="AC154" t="str">
            <v>PUCUSANA</v>
          </cell>
        </row>
        <row r="155">
          <cell r="V155" t="str">
            <v>-76.830205--11.670574</v>
          </cell>
          <cell r="W155">
            <v>-76.830205000000007</v>
          </cell>
          <cell r="X155">
            <v>-11.670574</v>
          </cell>
          <cell r="AA155" t="str">
            <v>LIMA</v>
          </cell>
          <cell r="AB155" t="str">
            <v>CANTA</v>
          </cell>
          <cell r="AC155" t="str">
            <v>SANTA ROSA DE QUIVES</v>
          </cell>
        </row>
        <row r="156">
          <cell r="V156" t="str">
            <v>-76.874511--10.809885</v>
          </cell>
          <cell r="W156">
            <v>-76.874510999999998</v>
          </cell>
          <cell r="X156">
            <v>-10.809885</v>
          </cell>
          <cell r="AA156" t="str">
            <v>LIMA</v>
          </cell>
          <cell r="AB156" t="str">
            <v>OYON</v>
          </cell>
          <cell r="AC156" t="str">
            <v>PACHANGARA</v>
          </cell>
        </row>
        <row r="157">
          <cell r="V157" t="str">
            <v>-76.971436--6.032222</v>
          </cell>
          <cell r="W157">
            <v>-76.971435999999997</v>
          </cell>
          <cell r="X157">
            <v>-6.032222</v>
          </cell>
          <cell r="AA157" t="str">
            <v>SAN MARTIN</v>
          </cell>
          <cell r="AB157" t="str">
            <v>MOYOBAMBA</v>
          </cell>
          <cell r="AC157" t="str">
            <v>MOYOBAMBA</v>
          </cell>
        </row>
        <row r="158">
          <cell r="V158" t="str">
            <v>-76.993178--10.478405</v>
          </cell>
          <cell r="W158">
            <v>-76.993178</v>
          </cell>
          <cell r="X158">
            <v>-10.478405</v>
          </cell>
          <cell r="AA158" t="str">
            <v>LIMA</v>
          </cell>
          <cell r="AB158" t="str">
            <v>CAJATAMBO</v>
          </cell>
          <cell r="AC158" t="str">
            <v>CAJATAMBO</v>
          </cell>
        </row>
        <row r="159">
          <cell r="V159" t="str">
            <v>-77.038931--9.567782</v>
          </cell>
          <cell r="W159">
            <v>-77.038931000000005</v>
          </cell>
          <cell r="X159">
            <v>-9.5677819999999993</v>
          </cell>
          <cell r="AA159" t="str">
            <v>ANCASH</v>
          </cell>
          <cell r="AB159" t="str">
            <v>HUARI</v>
          </cell>
          <cell r="AC159" t="str">
            <v>SAN MARCOS</v>
          </cell>
        </row>
        <row r="160">
          <cell r="V160" t="str">
            <v>-77.156903--10.152592</v>
          </cell>
          <cell r="W160">
            <v>-77.156903</v>
          </cell>
          <cell r="X160">
            <v>-10.152592</v>
          </cell>
          <cell r="AA160" t="str">
            <v>ANCASH</v>
          </cell>
          <cell r="AB160" t="str">
            <v>BOLOGNESI</v>
          </cell>
          <cell r="AC160" t="str">
            <v>CHIQUIAN</v>
          </cell>
        </row>
        <row r="161">
          <cell r="V161" t="str">
            <v>-77.157546--9.521557</v>
          </cell>
          <cell r="W161">
            <v>-77.157545999999996</v>
          </cell>
          <cell r="X161">
            <v>-9.5215569999999996</v>
          </cell>
          <cell r="AA161" t="str">
            <v>ANCASH</v>
          </cell>
          <cell r="AB161" t="str">
            <v>HUARI</v>
          </cell>
          <cell r="AC161" t="str">
            <v>SAN MARCOS</v>
          </cell>
        </row>
        <row r="162">
          <cell r="V162" t="str">
            <v>-77.167351--6.062787</v>
          </cell>
          <cell r="W162">
            <v>-77.167350999999996</v>
          </cell>
          <cell r="X162">
            <v>-6.0627870000000001</v>
          </cell>
          <cell r="AA162" t="str">
            <v>SAN MARTIN</v>
          </cell>
          <cell r="AB162" t="str">
            <v>RIOJA</v>
          </cell>
          <cell r="AC162" t="str">
            <v>RIOJA</v>
          </cell>
        </row>
        <row r="163">
          <cell r="V163" t="str">
            <v>-77.173202--9.347956</v>
          </cell>
          <cell r="W163">
            <v>-77.173202000000003</v>
          </cell>
          <cell r="X163">
            <v>-9.3479559999999999</v>
          </cell>
          <cell r="AA163" t="str">
            <v>ANCASH</v>
          </cell>
          <cell r="AB163" t="str">
            <v>HUARI</v>
          </cell>
          <cell r="AC163" t="str">
            <v>HUARI</v>
          </cell>
        </row>
        <row r="164">
          <cell r="V164" t="str">
            <v>-77.179208--9.592345</v>
          </cell>
          <cell r="W164">
            <v>-77.179208000000003</v>
          </cell>
          <cell r="X164">
            <v>-9.5923449999999999</v>
          </cell>
          <cell r="AA164" t="str">
            <v>ANCASH</v>
          </cell>
          <cell r="AB164" t="str">
            <v>HUARI</v>
          </cell>
          <cell r="AC164" t="str">
            <v>CHAVIN DE HUANTAR</v>
          </cell>
        </row>
        <row r="165">
          <cell r="V165" t="str">
            <v>-77.193992--11.135943</v>
          </cell>
          <cell r="W165">
            <v>-77.193991999999994</v>
          </cell>
          <cell r="X165">
            <v>-11.135942999999999</v>
          </cell>
          <cell r="AA165" t="str">
            <v>LIMA</v>
          </cell>
          <cell r="AB165" t="str">
            <v>HUAURA</v>
          </cell>
          <cell r="AC165" t="str">
            <v>SAYAN</v>
          </cell>
        </row>
        <row r="166">
          <cell r="V166" t="str">
            <v>-77.266667--11.566522</v>
          </cell>
          <cell r="W166">
            <v>-77.266666999999998</v>
          </cell>
          <cell r="X166">
            <v>-11.566522000000001</v>
          </cell>
          <cell r="AA166" t="str">
            <v>LIMA</v>
          </cell>
          <cell r="AB166" t="str">
            <v>HUARAL</v>
          </cell>
          <cell r="AC166" t="str">
            <v>CHANCAY</v>
          </cell>
        </row>
        <row r="167">
          <cell r="V167" t="str">
            <v>-77.308875--5.942350</v>
          </cell>
          <cell r="W167">
            <v>-77.308875</v>
          </cell>
          <cell r="X167">
            <v>-5.9423500000000002</v>
          </cell>
          <cell r="AA167" t="str">
            <v>SAN MARTIN</v>
          </cell>
          <cell r="AB167" t="str">
            <v>RIOJA</v>
          </cell>
          <cell r="AC167" t="str">
            <v>NUEVA CAJAMARCA</v>
          </cell>
        </row>
        <row r="168">
          <cell r="V168" t="str">
            <v>-77.364107--11.232921</v>
          </cell>
          <cell r="W168">
            <v>-77.364107000000004</v>
          </cell>
          <cell r="X168">
            <v>-11.232920999999999</v>
          </cell>
          <cell r="AA168" t="str">
            <v>LIMA</v>
          </cell>
          <cell r="AB168" t="str">
            <v>HUAURA</v>
          </cell>
          <cell r="AC168" t="str">
            <v>SAYAN</v>
          </cell>
        </row>
        <row r="169">
          <cell r="V169" t="str">
            <v>-77.410689--11.099668</v>
          </cell>
          <cell r="W169">
            <v>-77.410689000000005</v>
          </cell>
          <cell r="X169">
            <v>-11.099667999999999</v>
          </cell>
          <cell r="AA169" t="str">
            <v>LIMA</v>
          </cell>
          <cell r="AB169" t="str">
            <v>HUAURA</v>
          </cell>
          <cell r="AC169" t="str">
            <v>HUAURA</v>
          </cell>
        </row>
        <row r="170">
          <cell r="V170" t="str">
            <v>-77.430260--9.805045</v>
          </cell>
          <cell r="W170">
            <v>-77.430260000000004</v>
          </cell>
          <cell r="X170">
            <v>-9.8050449999999998</v>
          </cell>
          <cell r="AA170" t="str">
            <v>ANCASH</v>
          </cell>
          <cell r="AB170" t="str">
            <v>RECUAY</v>
          </cell>
          <cell r="AC170" t="str">
            <v>CATAC</v>
          </cell>
        </row>
        <row r="171">
          <cell r="V171" t="str">
            <v>-77.442698--9.760356</v>
          </cell>
          <cell r="W171">
            <v>-77.442697999999993</v>
          </cell>
          <cell r="X171">
            <v>-9.7603559999999998</v>
          </cell>
          <cell r="AA171" t="str">
            <v>ANCASH</v>
          </cell>
          <cell r="AB171" t="str">
            <v>RECUAY</v>
          </cell>
          <cell r="AC171" t="str">
            <v>TICAPAMPA</v>
          </cell>
        </row>
        <row r="172">
          <cell r="V172" t="str">
            <v>-77.458374--9.722501</v>
          </cell>
          <cell r="W172">
            <v>-77.458374000000006</v>
          </cell>
          <cell r="X172">
            <v>-9.7225009999999994</v>
          </cell>
          <cell r="AA172" t="str">
            <v>ANCASH</v>
          </cell>
          <cell r="AB172" t="str">
            <v>RECUAY</v>
          </cell>
          <cell r="AC172" t="str">
            <v>RECUAY</v>
          </cell>
        </row>
        <row r="173">
          <cell r="V173" t="str">
            <v>-77.460465--8.824933</v>
          </cell>
          <cell r="W173">
            <v>-77.460464999999999</v>
          </cell>
          <cell r="X173">
            <v>-8.8249329999999997</v>
          </cell>
          <cell r="AA173" t="str">
            <v>ANCASH</v>
          </cell>
          <cell r="AB173" t="str">
            <v>POMABAMBA</v>
          </cell>
          <cell r="AC173" t="str">
            <v>POMABAMBA</v>
          </cell>
        </row>
        <row r="174">
          <cell r="V174" t="str">
            <v>-77.484013--6.400165</v>
          </cell>
          <cell r="W174">
            <v>-77.484013000000004</v>
          </cell>
          <cell r="X174">
            <v>-6.4001650000000003</v>
          </cell>
          <cell r="AA174" t="str">
            <v>AMAZONAS</v>
          </cell>
          <cell r="AB174" t="str">
            <v>RODRIGUEZ DE MENDOZA</v>
          </cell>
          <cell r="AC174" t="str">
            <v>SAN NICOLAS</v>
          </cell>
        </row>
        <row r="175">
          <cell r="V175" t="str">
            <v>-77.510771--9.513680</v>
          </cell>
          <cell r="W175">
            <v>-77.510771000000005</v>
          </cell>
          <cell r="X175">
            <v>-9.5136800000000008</v>
          </cell>
          <cell r="AA175" t="str">
            <v>ANCASH</v>
          </cell>
          <cell r="AB175" t="str">
            <v>HUARAZ</v>
          </cell>
          <cell r="AC175" t="str">
            <v>INDEPENDENCIA</v>
          </cell>
        </row>
        <row r="176">
          <cell r="V176" t="str">
            <v>-77.596536--11.069310</v>
          </cell>
          <cell r="W176">
            <v>-77.596536</v>
          </cell>
          <cell r="X176">
            <v>-11.06931</v>
          </cell>
          <cell r="AA176" t="str">
            <v>LIMA</v>
          </cell>
          <cell r="AB176" t="str">
            <v>HUAURA</v>
          </cell>
          <cell r="AC176" t="str">
            <v>HUAURA</v>
          </cell>
        </row>
        <row r="177">
          <cell r="V177" t="str">
            <v>-77.603811--9.325748</v>
          </cell>
          <cell r="W177">
            <v>-77.603810999999993</v>
          </cell>
          <cell r="X177">
            <v>-9.3257480000000008</v>
          </cell>
          <cell r="AA177" t="str">
            <v>ANCASH</v>
          </cell>
          <cell r="AB177" t="str">
            <v>CARHUAZ</v>
          </cell>
          <cell r="AC177" t="str">
            <v>MARCARA</v>
          </cell>
        </row>
        <row r="178">
          <cell r="V178" t="str">
            <v>-77.613939--9.784231</v>
          </cell>
          <cell r="W178">
            <v>-77.613939000000002</v>
          </cell>
          <cell r="X178">
            <v>-9.7842310000000001</v>
          </cell>
          <cell r="AA178" t="str">
            <v>ANCASH</v>
          </cell>
          <cell r="AB178" t="str">
            <v>AIJA</v>
          </cell>
          <cell r="AC178" t="str">
            <v>AIJA</v>
          </cell>
        </row>
        <row r="179">
          <cell r="V179" t="str">
            <v>-77.633739--8.557455</v>
          </cell>
          <cell r="W179">
            <v>-77.633739000000006</v>
          </cell>
          <cell r="X179">
            <v>-8.5574549999999991</v>
          </cell>
          <cell r="AA179" t="str">
            <v>ANCASH</v>
          </cell>
          <cell r="AB179" t="str">
            <v>SIHUAS</v>
          </cell>
          <cell r="AC179" t="str">
            <v>CASHAPAMPA</v>
          </cell>
        </row>
        <row r="180">
          <cell r="V180" t="str">
            <v>-77.640781--11.023242</v>
          </cell>
          <cell r="W180">
            <v>-77.640781000000004</v>
          </cell>
          <cell r="X180">
            <v>-11.023242</v>
          </cell>
          <cell r="AA180" t="str">
            <v>LIMA</v>
          </cell>
          <cell r="AB180" t="str">
            <v>HUAURA</v>
          </cell>
          <cell r="AC180" t="str">
            <v>VEGUETA</v>
          </cell>
        </row>
        <row r="181">
          <cell r="V181" t="str">
            <v>-77.649369--9.281653</v>
          </cell>
          <cell r="W181">
            <v>-77.649368999999993</v>
          </cell>
          <cell r="X181">
            <v>-9.2816530000000004</v>
          </cell>
          <cell r="AA181" t="str">
            <v>ANCASH</v>
          </cell>
          <cell r="AB181" t="str">
            <v>CARHUAZ</v>
          </cell>
          <cell r="AC181" t="str">
            <v>CARHUAZ</v>
          </cell>
        </row>
        <row r="182">
          <cell r="V182" t="str">
            <v>-77.715889--9.194525</v>
          </cell>
          <cell r="W182">
            <v>-77.715889000000004</v>
          </cell>
          <cell r="X182">
            <v>-9.1945250000000005</v>
          </cell>
          <cell r="AA182" t="str">
            <v>ANCASH</v>
          </cell>
          <cell r="AB182" t="str">
            <v>YUNGAY</v>
          </cell>
          <cell r="AC182" t="str">
            <v>SHUPLUY</v>
          </cell>
        </row>
        <row r="183">
          <cell r="V183" t="str">
            <v>-77.743312--10.800491</v>
          </cell>
          <cell r="W183">
            <v>-77.743312000000003</v>
          </cell>
          <cell r="X183">
            <v>-10.800490999999999</v>
          </cell>
          <cell r="AA183" t="str">
            <v>LIMA</v>
          </cell>
          <cell r="AB183" t="str">
            <v>BARRANCA</v>
          </cell>
          <cell r="AC183" t="str">
            <v>SUPE PUERTO</v>
          </cell>
        </row>
        <row r="184">
          <cell r="V184" t="str">
            <v>-77.744716--9.138636</v>
          </cell>
          <cell r="W184">
            <v>-77.744715999999997</v>
          </cell>
          <cell r="X184">
            <v>-9.138636</v>
          </cell>
          <cell r="AA184" t="str">
            <v>ANCASH</v>
          </cell>
          <cell r="AB184" t="str">
            <v>YUNGAY</v>
          </cell>
          <cell r="AC184" t="str">
            <v>YUNGAY</v>
          </cell>
        </row>
        <row r="185">
          <cell r="V185" t="str">
            <v>-77.779831--10.694246</v>
          </cell>
          <cell r="W185">
            <v>-77.779831000000001</v>
          </cell>
          <cell r="X185">
            <v>-10.694246</v>
          </cell>
          <cell r="AA185" t="str">
            <v>LIMA</v>
          </cell>
          <cell r="AB185" t="str">
            <v>BARRANCA</v>
          </cell>
          <cell r="AC185" t="str">
            <v>PATIVILCA</v>
          </cell>
        </row>
        <row r="186">
          <cell r="V186" t="str">
            <v>-77.809541--9.049247</v>
          </cell>
          <cell r="W186">
            <v>-77.809540999999996</v>
          </cell>
          <cell r="X186">
            <v>-9.0492469999999994</v>
          </cell>
          <cell r="AA186" t="str">
            <v>ANCASH</v>
          </cell>
          <cell r="AB186" t="str">
            <v>HUAYLAS</v>
          </cell>
          <cell r="AC186" t="str">
            <v>CARAZ</v>
          </cell>
        </row>
        <row r="187">
          <cell r="V187" t="str">
            <v>-77.819234--10.678512</v>
          </cell>
          <cell r="W187">
            <v>-77.819233999999994</v>
          </cell>
          <cell r="X187">
            <v>-10.678512</v>
          </cell>
          <cell r="AA187" t="str">
            <v>LIMA</v>
          </cell>
          <cell r="AB187" t="str">
            <v>BARRANCA</v>
          </cell>
          <cell r="AC187" t="str">
            <v>PARAMONGA</v>
          </cell>
        </row>
        <row r="188">
          <cell r="V188" t="str">
            <v>-77.865717--8.822818</v>
          </cell>
          <cell r="W188">
            <v>-77.865717000000004</v>
          </cell>
          <cell r="X188">
            <v>-8.8228179999999998</v>
          </cell>
          <cell r="AA188" t="str">
            <v>ANCASH</v>
          </cell>
          <cell r="AB188" t="str">
            <v>HUAYLAS</v>
          </cell>
          <cell r="AC188" t="str">
            <v>HUALLANCA</v>
          </cell>
        </row>
        <row r="189">
          <cell r="V189" t="str">
            <v>-77.900579--8.573381</v>
          </cell>
          <cell r="W189">
            <v>-77.900578999999993</v>
          </cell>
          <cell r="X189">
            <v>-8.5733809999999995</v>
          </cell>
          <cell r="AA189" t="str">
            <v>ANCASH</v>
          </cell>
          <cell r="AB189" t="str">
            <v>CORONGO</v>
          </cell>
          <cell r="AC189" t="str">
            <v>CORONGO</v>
          </cell>
        </row>
        <row r="190">
          <cell r="V190" t="str">
            <v>-78.044488--7.623226</v>
          </cell>
          <cell r="W190">
            <v>-78.044488000000001</v>
          </cell>
          <cell r="X190">
            <v>-7.6232259999999998</v>
          </cell>
          <cell r="AA190" t="str">
            <v>CAJAMARCA</v>
          </cell>
          <cell r="AB190" t="str">
            <v>CAJABAMBA</v>
          </cell>
          <cell r="AC190" t="str">
            <v>CAJABAMBA</v>
          </cell>
        </row>
        <row r="191">
          <cell r="V191" t="str">
            <v>-78.048567--7.813118</v>
          </cell>
          <cell r="W191">
            <v>-78.048567000000006</v>
          </cell>
          <cell r="X191">
            <v>-7.8131180000000002</v>
          </cell>
          <cell r="AA191" t="str">
            <v>LA LIBERTAD</v>
          </cell>
          <cell r="AB191" t="str">
            <v>SANCHEZ CARRION</v>
          </cell>
          <cell r="AC191" t="str">
            <v>HUAMACHUCO</v>
          </cell>
        </row>
        <row r="192">
          <cell r="V192" t="str">
            <v>-78.145438--6.913782</v>
          </cell>
          <cell r="W192">
            <v>-78.145437999999999</v>
          </cell>
          <cell r="X192">
            <v>-6.9137820000000003</v>
          </cell>
          <cell r="AA192" t="str">
            <v>CAJAMARCA</v>
          </cell>
          <cell r="AB192" t="str">
            <v>CELENDIN</v>
          </cell>
          <cell r="AC192" t="str">
            <v>JOSE GALVEZ</v>
          </cell>
        </row>
        <row r="193">
          <cell r="V193" t="str">
            <v>-78.145878--6.863416</v>
          </cell>
          <cell r="W193">
            <v>-78.145877999999996</v>
          </cell>
          <cell r="X193">
            <v>-6.863416</v>
          </cell>
          <cell r="AA193" t="str">
            <v>CAJAMARCA</v>
          </cell>
          <cell r="AB193" t="str">
            <v>CELENDIN</v>
          </cell>
          <cell r="AC193" t="str">
            <v>CELENDIN</v>
          </cell>
        </row>
        <row r="194">
          <cell r="V194" t="str">
            <v>-78.154599--10.069424</v>
          </cell>
          <cell r="W194">
            <v>-78.154599000000005</v>
          </cell>
          <cell r="X194">
            <v>-10.069424</v>
          </cell>
          <cell r="AA194" t="str">
            <v>ANCASH</v>
          </cell>
          <cell r="AB194" t="str">
            <v>HUARMEY</v>
          </cell>
          <cell r="AC194" t="str">
            <v>HUARMEY</v>
          </cell>
        </row>
        <row r="195">
          <cell r="V195" t="str">
            <v>-78.173158--7.334208</v>
          </cell>
          <cell r="W195">
            <v>-78.173158000000001</v>
          </cell>
          <cell r="X195">
            <v>-7.3342080000000003</v>
          </cell>
          <cell r="AA195" t="str">
            <v>CAJAMARCA</v>
          </cell>
          <cell r="AB195" t="str">
            <v>SAN MARCOS</v>
          </cell>
          <cell r="AC195" t="str">
            <v>PEDRO GALVEZ</v>
          </cell>
        </row>
        <row r="196">
          <cell r="V196" t="str">
            <v>-78.183738--9.139234</v>
          </cell>
          <cell r="W196">
            <v>-78.183738000000005</v>
          </cell>
          <cell r="X196">
            <v>-9.1392340000000001</v>
          </cell>
          <cell r="AA196" t="str">
            <v>ANCASH</v>
          </cell>
          <cell r="AB196" t="str">
            <v>SANTA</v>
          </cell>
          <cell r="AC196" t="str">
            <v>MORO</v>
          </cell>
        </row>
        <row r="197">
          <cell r="V197" t="str">
            <v>-78.281095--9.146960</v>
          </cell>
          <cell r="W197">
            <v>-78.281094999999993</v>
          </cell>
          <cell r="X197">
            <v>-9.14696</v>
          </cell>
          <cell r="AA197" t="str">
            <v>ANCASH</v>
          </cell>
          <cell r="AB197" t="str">
            <v>SANTA</v>
          </cell>
          <cell r="AC197" t="str">
            <v>NEPENA</v>
          </cell>
        </row>
        <row r="198">
          <cell r="V198" t="str">
            <v>-78.303900--9.478089</v>
          </cell>
          <cell r="W198">
            <v>-78.303899999999999</v>
          </cell>
          <cell r="X198">
            <v>-9.4780890000000007</v>
          </cell>
          <cell r="AA198" t="str">
            <v>ANCASH</v>
          </cell>
          <cell r="AB198" t="str">
            <v>CASMA</v>
          </cell>
          <cell r="AC198" t="str">
            <v>CASMA</v>
          </cell>
        </row>
        <row r="199">
          <cell r="V199" t="str">
            <v>-78.309933--8.000343</v>
          </cell>
          <cell r="W199">
            <v>-78.309933000000001</v>
          </cell>
          <cell r="X199">
            <v>-8.0003430000000009</v>
          </cell>
          <cell r="AA199" t="str">
            <v>LA LIBERTAD</v>
          </cell>
          <cell r="AB199" t="str">
            <v>SANTIAGO DE CHUCO</v>
          </cell>
          <cell r="AC199" t="str">
            <v>QUIRUVILCA</v>
          </cell>
        </row>
        <row r="200">
          <cell r="V200" t="str">
            <v>-78.360017--9.172369</v>
          </cell>
          <cell r="W200">
            <v>-78.360016999999999</v>
          </cell>
          <cell r="X200">
            <v>-9.1723689999999998</v>
          </cell>
          <cell r="AA200" t="str">
            <v>ANCASH</v>
          </cell>
          <cell r="AB200" t="str">
            <v>SANTA</v>
          </cell>
          <cell r="AC200" t="str">
            <v>NEPENA</v>
          </cell>
        </row>
        <row r="201">
          <cell r="V201" t="str">
            <v>-78.440802--5.757374</v>
          </cell>
          <cell r="W201">
            <v>-78.440802000000005</v>
          </cell>
          <cell r="X201">
            <v>-5.7573740000000004</v>
          </cell>
          <cell r="AA201" t="str">
            <v>AMAZONAS</v>
          </cell>
          <cell r="AB201" t="str">
            <v>UTCUBAMBA</v>
          </cell>
          <cell r="AC201" t="str">
            <v>BAGUA GRANDE</v>
          </cell>
        </row>
        <row r="202">
          <cell r="V202" t="str">
            <v>-78.465887--7.165415</v>
          </cell>
          <cell r="W202">
            <v>-78.465886999999995</v>
          </cell>
          <cell r="X202">
            <v>-7.1654150000000003</v>
          </cell>
          <cell r="AA202" t="str">
            <v>CAJAMARCA</v>
          </cell>
          <cell r="AB202" t="str">
            <v>CAJAMARCA</v>
          </cell>
          <cell r="AC202" t="str">
            <v>LOS BANOS DEL INCA</v>
          </cell>
        </row>
        <row r="203">
          <cell r="V203" t="str">
            <v>-78.497654--9.261360</v>
          </cell>
          <cell r="W203">
            <v>-78.497653999999997</v>
          </cell>
          <cell r="X203">
            <v>-9.2613599999999998</v>
          </cell>
          <cell r="AA203" t="str">
            <v>ANCASH</v>
          </cell>
          <cell r="AB203" t="str">
            <v>SANTA</v>
          </cell>
          <cell r="AC203" t="str">
            <v>SAMANCO</v>
          </cell>
        </row>
        <row r="204">
          <cell r="V204" t="str">
            <v>-78.508764--7.283257</v>
          </cell>
          <cell r="W204">
            <v>-78.508763999999999</v>
          </cell>
          <cell r="X204">
            <v>-7.2832569999999999</v>
          </cell>
          <cell r="AA204" t="str">
            <v>CAJAMARCA</v>
          </cell>
          <cell r="AB204" t="str">
            <v>CAJAMARCA</v>
          </cell>
          <cell r="AC204" t="str">
            <v>SAN JUAN</v>
          </cell>
        </row>
        <row r="205">
          <cell r="V205" t="str">
            <v>-78.519239--6.681255</v>
          </cell>
          <cell r="W205">
            <v>-78.519238999999999</v>
          </cell>
          <cell r="X205">
            <v>-6.6812550000000002</v>
          </cell>
          <cell r="AA205" t="str">
            <v>CAJAMARCA</v>
          </cell>
          <cell r="AB205" t="str">
            <v>HUALGAYOC</v>
          </cell>
          <cell r="AC205" t="str">
            <v>BAMBAMARCA</v>
          </cell>
        </row>
        <row r="206">
          <cell r="V206" t="str">
            <v>-78.530997--5.636916</v>
          </cell>
          <cell r="W206">
            <v>-78.530996999999999</v>
          </cell>
          <cell r="X206">
            <v>-5.6369160000000003</v>
          </cell>
          <cell r="AA206" t="str">
            <v>AMAZONAS</v>
          </cell>
          <cell r="AB206" t="str">
            <v>BAGUA</v>
          </cell>
          <cell r="AC206" t="str">
            <v>BAGUA</v>
          </cell>
        </row>
        <row r="207">
          <cell r="V207" t="str">
            <v>-78.565182--7.901870</v>
          </cell>
          <cell r="W207">
            <v>-78.565181999999993</v>
          </cell>
          <cell r="X207">
            <v>-7.9018699999999997</v>
          </cell>
          <cell r="AA207" t="str">
            <v>LA LIBERTAD</v>
          </cell>
          <cell r="AB207" t="str">
            <v>OTUZCO</v>
          </cell>
          <cell r="AC207" t="str">
            <v>OTUZCO</v>
          </cell>
        </row>
        <row r="208">
          <cell r="V208" t="str">
            <v>-78.650134--6.559944</v>
          </cell>
          <cell r="W208">
            <v>-78.650133999999994</v>
          </cell>
          <cell r="X208">
            <v>-6.5599439999999998</v>
          </cell>
          <cell r="AA208" t="str">
            <v>CAJAMARCA</v>
          </cell>
          <cell r="AB208" t="str">
            <v>CHOTA</v>
          </cell>
          <cell r="AC208" t="str">
            <v>CHOTA</v>
          </cell>
        </row>
        <row r="209">
          <cell r="V209" t="str">
            <v>-78.656592--7.244887</v>
          </cell>
          <cell r="W209">
            <v>-78.656592000000003</v>
          </cell>
          <cell r="X209">
            <v>-7.2448870000000003</v>
          </cell>
          <cell r="AA209" t="str">
            <v>CAJAMARCA</v>
          </cell>
          <cell r="AB209" t="str">
            <v>CAJAMARCA</v>
          </cell>
          <cell r="AC209" t="str">
            <v>MAGDALENA</v>
          </cell>
        </row>
        <row r="210">
          <cell r="V210" t="str">
            <v>-78.750907--8.416143</v>
          </cell>
          <cell r="W210">
            <v>-78.750906999999998</v>
          </cell>
          <cell r="X210">
            <v>-8.4161429999999999</v>
          </cell>
          <cell r="AA210" t="str">
            <v>LA LIBERTAD</v>
          </cell>
          <cell r="AB210" t="str">
            <v>VIRU</v>
          </cell>
          <cell r="AC210" t="str">
            <v>VIRU</v>
          </cell>
        </row>
        <row r="211">
          <cell r="V211" t="str">
            <v>-78.818815--6.376406</v>
          </cell>
          <cell r="W211">
            <v>-78.818815000000001</v>
          </cell>
          <cell r="X211">
            <v>-6.3764060000000002</v>
          </cell>
          <cell r="AA211" t="str">
            <v>CAJAMARCA</v>
          </cell>
          <cell r="AB211" t="str">
            <v>CUTERVO</v>
          </cell>
          <cell r="AC211" t="str">
            <v>CUTERVO</v>
          </cell>
        </row>
        <row r="212">
          <cell r="V212" t="str">
            <v>-78.825846--7.122574</v>
          </cell>
          <cell r="W212">
            <v>-78.825845999999999</v>
          </cell>
          <cell r="X212">
            <v>-7.1225740000000002</v>
          </cell>
          <cell r="AA212" t="str">
            <v>CAJAMARCA</v>
          </cell>
          <cell r="AB212" t="str">
            <v>SAN PABLO</v>
          </cell>
          <cell r="AC212" t="str">
            <v>SAN PABLO</v>
          </cell>
        </row>
        <row r="213">
          <cell r="V213" t="str">
            <v>-78.840191--7.225525</v>
          </cell>
          <cell r="W213">
            <v>-78.840191000000004</v>
          </cell>
          <cell r="X213">
            <v>-7.2255250000000002</v>
          </cell>
          <cell r="AA213" t="str">
            <v>CAJAMARCA</v>
          </cell>
          <cell r="AB213" t="str">
            <v>CONTUMAZA</v>
          </cell>
          <cell r="AC213" t="str">
            <v>CHILETE</v>
          </cell>
        </row>
        <row r="214">
          <cell r="V214" t="str">
            <v>-78.854775--7.003093</v>
          </cell>
          <cell r="W214">
            <v>-78.854775000000004</v>
          </cell>
          <cell r="X214">
            <v>-7.0030929999999998</v>
          </cell>
          <cell r="AA214" t="str">
            <v>CAJAMARCA</v>
          </cell>
          <cell r="AB214" t="str">
            <v>SAN MIGUEL</v>
          </cell>
          <cell r="AC214" t="str">
            <v>SAN MIGUEL</v>
          </cell>
        </row>
        <row r="215">
          <cell r="V215" t="str">
            <v>-78.943618--6.626486</v>
          </cell>
          <cell r="W215">
            <v>-78.943618000000001</v>
          </cell>
          <cell r="X215">
            <v>-6.6264859999999999</v>
          </cell>
          <cell r="AA215" t="str">
            <v>CAJAMARCA</v>
          </cell>
          <cell r="AB215" t="str">
            <v>SANTA CRUZ</v>
          </cell>
          <cell r="AC215" t="str">
            <v>SANTA CRUZ</v>
          </cell>
        </row>
        <row r="216">
          <cell r="V216" t="str">
            <v>-79.003617--5.146144</v>
          </cell>
          <cell r="W216">
            <v>-79.003617000000006</v>
          </cell>
          <cell r="X216">
            <v>-5.1461439999999996</v>
          </cell>
          <cell r="AA216" t="str">
            <v>CAJAMARCA</v>
          </cell>
          <cell r="AB216" t="str">
            <v>SAN IGNACIO</v>
          </cell>
          <cell r="AC216" t="str">
            <v>SAN IGNACIO</v>
          </cell>
        </row>
        <row r="217">
          <cell r="V217" t="str">
            <v>-79.006613--7.734768</v>
          </cell>
          <cell r="W217">
            <v>-79.006613000000002</v>
          </cell>
          <cell r="X217">
            <v>-7.7347679999999999</v>
          </cell>
          <cell r="AA217" t="str">
            <v>LA LIBERTAD</v>
          </cell>
          <cell r="AB217" t="str">
            <v>ASCOPE</v>
          </cell>
          <cell r="AC217" t="str">
            <v>CHICAMA</v>
          </cell>
        </row>
        <row r="218">
          <cell r="V218" t="str">
            <v>-79.109876--7.713239</v>
          </cell>
          <cell r="W218">
            <v>-79.109876</v>
          </cell>
          <cell r="X218">
            <v>-7.7132389999999997</v>
          </cell>
          <cell r="AA218" t="str">
            <v>LA LIBERTAD</v>
          </cell>
          <cell r="AB218" t="str">
            <v>ASCOPE</v>
          </cell>
          <cell r="AC218" t="str">
            <v>ASCOPE</v>
          </cell>
        </row>
        <row r="219">
          <cell r="V219" t="str">
            <v>-79.131209--7.252794</v>
          </cell>
          <cell r="W219">
            <v>-79.131208999999998</v>
          </cell>
          <cell r="X219">
            <v>-7.2527939999999997</v>
          </cell>
          <cell r="AA219" t="str">
            <v>CAJAMARCA</v>
          </cell>
          <cell r="AB219" t="str">
            <v>CONTUMAZA</v>
          </cell>
          <cell r="AC219" t="str">
            <v>YONAN</v>
          </cell>
        </row>
        <row r="220">
          <cell r="V220" t="str">
            <v>-79.146219--7.846795</v>
          </cell>
          <cell r="W220">
            <v>-79.146219000000002</v>
          </cell>
          <cell r="X220">
            <v>-7.8467950000000002</v>
          </cell>
          <cell r="AA220" t="str">
            <v>LA LIBERTAD</v>
          </cell>
          <cell r="AB220" t="str">
            <v>ASCOPE</v>
          </cell>
          <cell r="AC220" t="str">
            <v>CHICAMA</v>
          </cell>
        </row>
        <row r="221">
          <cell r="V221" t="str">
            <v>-79.188807--7.744390</v>
          </cell>
          <cell r="W221">
            <v>-79.188806999999997</v>
          </cell>
          <cell r="X221">
            <v>-7.7443900000000001</v>
          </cell>
          <cell r="AA221" t="str">
            <v>LA LIBERTAD</v>
          </cell>
          <cell r="AB221" t="str">
            <v>ASCOPE</v>
          </cell>
          <cell r="AC221" t="str">
            <v>CASA GRANDE</v>
          </cell>
        </row>
        <row r="222">
          <cell r="V222" t="str">
            <v>-79.223949--7.893173</v>
          </cell>
          <cell r="W222">
            <v>-79.223949000000005</v>
          </cell>
          <cell r="X222">
            <v>-7.893173</v>
          </cell>
          <cell r="AA222" t="str">
            <v>LA LIBERTAD</v>
          </cell>
          <cell r="AB222" t="str">
            <v>ASCOPE</v>
          </cell>
          <cell r="AC222" t="str">
            <v>SANTIAGO DE CAO</v>
          </cell>
        </row>
        <row r="223">
          <cell r="V223" t="str">
            <v>-79.224229--7.792101</v>
          </cell>
          <cell r="W223">
            <v>-79.224228999999994</v>
          </cell>
          <cell r="X223">
            <v>-7.7921009999999997</v>
          </cell>
          <cell r="AA223" t="str">
            <v>LA LIBERTAD</v>
          </cell>
          <cell r="AB223" t="str">
            <v>ASCOPE</v>
          </cell>
          <cell r="AC223" t="str">
            <v>CHOCOPE</v>
          </cell>
        </row>
        <row r="224">
          <cell r="V224" t="str">
            <v>-79.238572--7.962955</v>
          </cell>
          <cell r="W224">
            <v>-79.238572000000005</v>
          </cell>
          <cell r="X224">
            <v>-7.962955</v>
          </cell>
          <cell r="AA224" t="str">
            <v>LA LIBERTAD</v>
          </cell>
          <cell r="AB224" t="str">
            <v>ASCOPE</v>
          </cell>
          <cell r="AC224" t="str">
            <v>SANTIAGO DE CAO</v>
          </cell>
        </row>
        <row r="225">
          <cell r="V225" t="str">
            <v>-79.304527--7.735658</v>
          </cell>
          <cell r="W225">
            <v>-79.304526999999993</v>
          </cell>
          <cell r="X225">
            <v>-7.7356579999999999</v>
          </cell>
          <cell r="AA225" t="str">
            <v>LA LIBERTAD</v>
          </cell>
          <cell r="AB225" t="str">
            <v>ASCOPE</v>
          </cell>
          <cell r="AC225" t="str">
            <v>PAIJAN</v>
          </cell>
        </row>
        <row r="226">
          <cell r="V226" t="str">
            <v>-79.386493--6.643742</v>
          </cell>
          <cell r="W226">
            <v>-79.386493000000002</v>
          </cell>
          <cell r="X226">
            <v>-6.6437419999999996</v>
          </cell>
          <cell r="AA226" t="str">
            <v>LAMBAYEQUE</v>
          </cell>
          <cell r="AB226" t="str">
            <v>CHICLAYO</v>
          </cell>
          <cell r="AC226" t="str">
            <v>CHONGOYAPE</v>
          </cell>
        </row>
        <row r="227">
          <cell r="V227" t="str">
            <v>-79.435568--7.702879</v>
          </cell>
          <cell r="W227">
            <v>-79.435568000000004</v>
          </cell>
          <cell r="X227">
            <v>-7.7028790000000003</v>
          </cell>
          <cell r="AA227" t="str">
            <v>LA LIBERTAD</v>
          </cell>
          <cell r="AB227" t="str">
            <v>ASCOPE</v>
          </cell>
          <cell r="AC227" t="str">
            <v>RAZURI</v>
          </cell>
        </row>
        <row r="228">
          <cell r="V228" t="str">
            <v>-79.444750--7.155961</v>
          </cell>
          <cell r="W228">
            <v>-79.444749999999999</v>
          </cell>
          <cell r="X228">
            <v>-7.1559609999999996</v>
          </cell>
          <cell r="AA228" t="str">
            <v>LA LIBERTAD</v>
          </cell>
          <cell r="AB228" t="str">
            <v>CHEPEN</v>
          </cell>
          <cell r="AC228" t="str">
            <v>PACANGA</v>
          </cell>
        </row>
        <row r="229">
          <cell r="V229" t="str">
            <v>-79.448974--5.239203</v>
          </cell>
          <cell r="W229">
            <v>-79.448974000000007</v>
          </cell>
          <cell r="X229">
            <v>-5.2392029999999998</v>
          </cell>
          <cell r="AA229" t="str">
            <v>PIURA</v>
          </cell>
          <cell r="AB229" t="str">
            <v>HUANCABAMBA</v>
          </cell>
          <cell r="AC229" t="str">
            <v>HUANCABAMBA</v>
          </cell>
        </row>
        <row r="230">
          <cell r="V230" t="str">
            <v>-79.455435--7.349511</v>
          </cell>
          <cell r="W230">
            <v>-79.455434999999994</v>
          </cell>
          <cell r="X230">
            <v>-7.3495109999999997</v>
          </cell>
          <cell r="AA230" t="str">
            <v>LA LIBERTAD</v>
          </cell>
          <cell r="AB230" t="str">
            <v>PACASMAYO</v>
          </cell>
          <cell r="AC230" t="str">
            <v>SAN JOSE</v>
          </cell>
        </row>
        <row r="231">
          <cell r="V231" t="str">
            <v>-79.470746--7.243960</v>
          </cell>
          <cell r="W231">
            <v>-79.470746000000005</v>
          </cell>
          <cell r="X231">
            <v>-7.2439600000000004</v>
          </cell>
          <cell r="AA231" t="str">
            <v>LA LIBERTAD</v>
          </cell>
          <cell r="AB231" t="str">
            <v>PACASMAYO</v>
          </cell>
          <cell r="AC231" t="str">
            <v>GUADALUPE</v>
          </cell>
        </row>
        <row r="232">
          <cell r="V232" t="str">
            <v>-79.480894--7.304759</v>
          </cell>
          <cell r="W232">
            <v>-79.480894000000006</v>
          </cell>
          <cell r="X232">
            <v>-7.3047589999999998</v>
          </cell>
          <cell r="AA232" t="str">
            <v>LA LIBERTAD</v>
          </cell>
          <cell r="AB232" t="str">
            <v>PACASMAYO</v>
          </cell>
          <cell r="AC232" t="str">
            <v>GUADALUPE</v>
          </cell>
        </row>
        <row r="233">
          <cell r="V233" t="str">
            <v>-79.486283--7.171096</v>
          </cell>
          <cell r="W233">
            <v>-79.486283</v>
          </cell>
          <cell r="X233">
            <v>-7.1710960000000004</v>
          </cell>
          <cell r="AA233" t="str">
            <v>LA LIBERTAD</v>
          </cell>
          <cell r="AB233" t="str">
            <v>CHEPEN</v>
          </cell>
          <cell r="AC233" t="str">
            <v>PACANGA</v>
          </cell>
        </row>
        <row r="234">
          <cell r="V234" t="str">
            <v>-79.514139--7.188488</v>
          </cell>
          <cell r="W234">
            <v>-79.514139</v>
          </cell>
          <cell r="X234">
            <v>-7.1884880000000004</v>
          </cell>
          <cell r="AA234" t="str">
            <v>LA LIBERTAD</v>
          </cell>
          <cell r="AB234" t="str">
            <v>CHEPEN</v>
          </cell>
          <cell r="AC234" t="str">
            <v>PUEBLO NUEVO</v>
          </cell>
        </row>
        <row r="235">
          <cell r="V235" t="str">
            <v>-79.537477--7.332718</v>
          </cell>
          <cell r="W235">
            <v>-79.537476999999996</v>
          </cell>
          <cell r="X235">
            <v>-7.3327179999999998</v>
          </cell>
          <cell r="AA235" t="str">
            <v>LA LIBERTAD</v>
          </cell>
          <cell r="AB235" t="str">
            <v>PACASMAYO</v>
          </cell>
          <cell r="AC235" t="str">
            <v>JEQUETEPEQUE</v>
          </cell>
        </row>
        <row r="236">
          <cell r="V236" t="str">
            <v>-79.560713--6.892205</v>
          </cell>
          <cell r="W236">
            <v>-79.560713000000007</v>
          </cell>
          <cell r="X236">
            <v>-6.8922049999999997</v>
          </cell>
          <cell r="AA236" t="str">
            <v>LAMBAYEQUE</v>
          </cell>
          <cell r="AB236" t="str">
            <v>CHICLAYO</v>
          </cell>
          <cell r="AC236" t="str">
            <v>CAYALTI</v>
          </cell>
        </row>
        <row r="237">
          <cell r="V237" t="str">
            <v>-79.583552--6.922729</v>
          </cell>
          <cell r="W237">
            <v>-79.583551999999997</v>
          </cell>
          <cell r="X237">
            <v>-6.9227290000000004</v>
          </cell>
          <cell r="AA237" t="str">
            <v>LAMBAYEQUE</v>
          </cell>
          <cell r="AB237" t="str">
            <v>CHICLAYO</v>
          </cell>
          <cell r="AC237" t="str">
            <v>SANA</v>
          </cell>
        </row>
        <row r="238">
          <cell r="V238" t="str">
            <v>-79.638257--6.734954</v>
          </cell>
          <cell r="W238">
            <v>-79.638256999999996</v>
          </cell>
          <cell r="X238">
            <v>-6.7349540000000001</v>
          </cell>
          <cell r="AA238" t="str">
            <v>LAMBAYEQUE</v>
          </cell>
          <cell r="AB238" t="str">
            <v>CHICLAYO</v>
          </cell>
          <cell r="AC238" t="str">
            <v>PATAPO</v>
          </cell>
        </row>
        <row r="239">
          <cell r="V239" t="str">
            <v>-79.699418--6.745709</v>
          </cell>
          <cell r="W239">
            <v>-79.699417999999994</v>
          </cell>
          <cell r="X239">
            <v>-6.7457089999999997</v>
          </cell>
          <cell r="AA239" t="str">
            <v>LAMBAYEQUE</v>
          </cell>
          <cell r="AB239" t="str">
            <v>CHICLAYO</v>
          </cell>
          <cell r="AC239" t="str">
            <v>TUMAN</v>
          </cell>
        </row>
        <row r="240">
          <cell r="V240" t="str">
            <v>-79.717528--6.154361</v>
          </cell>
          <cell r="W240">
            <v>-79.717528000000001</v>
          </cell>
          <cell r="X240">
            <v>-6.1543609999999997</v>
          </cell>
          <cell r="AA240" t="str">
            <v>LAMBAYEQUE</v>
          </cell>
          <cell r="AB240" t="str">
            <v>LAMBAYEQUE</v>
          </cell>
          <cell r="AC240" t="str">
            <v>MOTUPE</v>
          </cell>
        </row>
        <row r="241">
          <cell r="V241" t="str">
            <v>-79.745833--5.987436</v>
          </cell>
          <cell r="W241">
            <v>-79.745833000000005</v>
          </cell>
          <cell r="X241">
            <v>-5.9874359999999998</v>
          </cell>
          <cell r="AA241" t="str">
            <v>LAMBAYEQUE</v>
          </cell>
          <cell r="AB241" t="str">
            <v>LAMBAYEQUE</v>
          </cell>
          <cell r="AC241" t="str">
            <v>OLMOS</v>
          </cell>
        </row>
        <row r="242">
          <cell r="V242" t="str">
            <v>-79.821512--6.390239</v>
          </cell>
          <cell r="W242">
            <v>-79.821511999999998</v>
          </cell>
          <cell r="X242">
            <v>-6.3902390000000002</v>
          </cell>
          <cell r="AA242" t="str">
            <v>LAMBAYEQUE</v>
          </cell>
          <cell r="AB242" t="str">
            <v>LAMBAYEQUE</v>
          </cell>
          <cell r="AC242" t="str">
            <v>JAYANCA</v>
          </cell>
        </row>
        <row r="243">
          <cell r="V243" t="str">
            <v>-79.859947--6.508803</v>
          </cell>
          <cell r="W243">
            <v>-79.859947000000005</v>
          </cell>
          <cell r="X243">
            <v>-6.5088030000000003</v>
          </cell>
          <cell r="AA243" t="str">
            <v>LAMBAYEQUE</v>
          </cell>
          <cell r="AB243" t="str">
            <v>LAMBAYEQUE</v>
          </cell>
          <cell r="AC243" t="str">
            <v>TUCUME</v>
          </cell>
        </row>
        <row r="244">
          <cell r="V244" t="str">
            <v>-79.862294--6.908133</v>
          </cell>
          <cell r="W244">
            <v>-79.862294000000006</v>
          </cell>
          <cell r="X244">
            <v>-6.9081330000000003</v>
          </cell>
          <cell r="AA244" t="str">
            <v>LAMBAYEQUE</v>
          </cell>
          <cell r="AB244" t="str">
            <v>CHICLAYO</v>
          </cell>
          <cell r="AC244" t="str">
            <v>ETEN</v>
          </cell>
        </row>
        <row r="245">
          <cell r="V245" t="str">
            <v>-79.864833--6.550074</v>
          </cell>
          <cell r="W245">
            <v>-79.864833000000004</v>
          </cell>
          <cell r="X245">
            <v>-6.5500740000000004</v>
          </cell>
          <cell r="AA245" t="str">
            <v>LAMBAYEQUE</v>
          </cell>
          <cell r="AB245" t="str">
            <v>LAMBAYEQUE</v>
          </cell>
          <cell r="AC245" t="str">
            <v>MOCHUMI</v>
          </cell>
        </row>
        <row r="246">
          <cell r="V246" t="str">
            <v>-79.971934--5.185747</v>
          </cell>
          <cell r="W246">
            <v>-79.971934000000005</v>
          </cell>
          <cell r="X246">
            <v>-5.1857470000000001</v>
          </cell>
          <cell r="AA246" t="str">
            <v>PIURA</v>
          </cell>
          <cell r="AB246" t="str">
            <v>MORROPON</v>
          </cell>
          <cell r="AC246" t="str">
            <v>MORROPON</v>
          </cell>
        </row>
        <row r="247">
          <cell r="V247" t="str">
            <v>-80.088005--5.210370</v>
          </cell>
          <cell r="W247">
            <v>-80.088004999999995</v>
          </cell>
          <cell r="X247">
            <v>-5.2103700000000002</v>
          </cell>
          <cell r="AA247" t="str">
            <v>PIURA</v>
          </cell>
          <cell r="AB247" t="str">
            <v>MORROPON</v>
          </cell>
          <cell r="AC247" t="str">
            <v>LA MATANZA</v>
          </cell>
        </row>
        <row r="248">
          <cell r="V248" t="str">
            <v>-80.243153--4.658620</v>
          </cell>
          <cell r="W248">
            <v>-80.243153000000007</v>
          </cell>
          <cell r="X248">
            <v>-4.65862</v>
          </cell>
          <cell r="AA248" t="str">
            <v>PIURA</v>
          </cell>
          <cell r="AB248" t="str">
            <v>PIURA</v>
          </cell>
          <cell r="AC248" t="str">
            <v>LAS LOMAS</v>
          </cell>
        </row>
        <row r="249">
          <cell r="V249" t="str">
            <v>-80.391624--3.503435</v>
          </cell>
          <cell r="W249">
            <v>-80.391623999999993</v>
          </cell>
          <cell r="X249">
            <v>-3.5034350000000001</v>
          </cell>
          <cell r="AA249" t="str">
            <v>TUMBES</v>
          </cell>
          <cell r="AB249" t="str">
            <v>TUMBES</v>
          </cell>
          <cell r="AC249" t="str">
            <v>TUMBES</v>
          </cell>
        </row>
        <row r="250">
          <cell r="V250" t="str">
            <v>-80.480557--3.600421</v>
          </cell>
          <cell r="W250">
            <v>-80.480557000000005</v>
          </cell>
          <cell r="X250">
            <v>-3.6004209999999999</v>
          </cell>
          <cell r="AA250" t="str">
            <v>TUMBES</v>
          </cell>
          <cell r="AB250" t="str">
            <v>TUMBES</v>
          </cell>
          <cell r="AC250" t="str">
            <v>CORRALES</v>
          </cell>
        </row>
        <row r="251">
          <cell r="V251" t="str">
            <v>-80.593038--3.637034</v>
          </cell>
          <cell r="W251">
            <v>-80.593038000000007</v>
          </cell>
          <cell r="X251">
            <v>-3.6370339999999999</v>
          </cell>
          <cell r="AA251" t="str">
            <v>TUMBES</v>
          </cell>
          <cell r="AB251" t="str">
            <v>TUMBES</v>
          </cell>
          <cell r="AC251" t="str">
            <v>LA CRUZ</v>
          </cell>
        </row>
        <row r="252">
          <cell r="V252" t="str">
            <v>-80.647815--4.838857</v>
          </cell>
          <cell r="W252">
            <v>-80.647814999999994</v>
          </cell>
          <cell r="X252">
            <v>-4.838857</v>
          </cell>
          <cell r="AA252" t="str">
            <v>PIURA</v>
          </cell>
          <cell r="AB252" t="str">
            <v>SULLANA</v>
          </cell>
          <cell r="AC252" t="str">
            <v>QUERECOTILLO</v>
          </cell>
        </row>
        <row r="253">
          <cell r="V253" t="str">
            <v>-80.871751--4.845545</v>
          </cell>
          <cell r="W253">
            <v>-80.871751000000003</v>
          </cell>
          <cell r="X253">
            <v>-4.8455450000000004</v>
          </cell>
          <cell r="AA253" t="str">
            <v>PIURA</v>
          </cell>
          <cell r="AB253" t="str">
            <v>SULLANA</v>
          </cell>
          <cell r="AC253" t="str">
            <v>IGNACIO ESCUDERO</v>
          </cell>
        </row>
        <row r="254">
          <cell r="V254" t="str">
            <v>-81.056847--4.900073</v>
          </cell>
          <cell r="W254">
            <v>-81.056847000000005</v>
          </cell>
          <cell r="X254">
            <v>-4.9000729999999999</v>
          </cell>
          <cell r="AA254" t="str">
            <v>PIURA</v>
          </cell>
          <cell r="AB254" t="str">
            <v>PAITA</v>
          </cell>
          <cell r="AC254" t="str">
            <v>COLAN</v>
          </cell>
        </row>
        <row r="255">
          <cell r="V255" t="str">
            <v>-81.086623--5.083203</v>
          </cell>
          <cell r="W255">
            <v>-81.086623000000003</v>
          </cell>
          <cell r="X255">
            <v>-5.0832030000000001</v>
          </cell>
          <cell r="AA255" t="str">
            <v>PIURA</v>
          </cell>
          <cell r="AB255" t="str">
            <v>PAITA</v>
          </cell>
          <cell r="AC255" t="str">
            <v>PAITA</v>
          </cell>
        </row>
        <row r="256">
          <cell r="V256" t="str">
            <v>-81.125207--4.175595</v>
          </cell>
          <cell r="W256">
            <v>-81.125207000000003</v>
          </cell>
          <cell r="X256">
            <v>-4.1755950000000004</v>
          </cell>
          <cell r="AA256" t="str">
            <v>PIURA</v>
          </cell>
          <cell r="AB256" t="str">
            <v>TALARA</v>
          </cell>
          <cell r="AC256" t="str">
            <v>LOS ORGANOS</v>
          </cell>
        </row>
        <row r="257">
          <cell r="V257" t="str">
            <v>-81.187274--4.581876</v>
          </cell>
          <cell r="W257">
            <v>-81.187274000000002</v>
          </cell>
          <cell r="X257">
            <v>-4.5818760000000003</v>
          </cell>
          <cell r="AA257" t="str">
            <v>PIURA</v>
          </cell>
          <cell r="AB257" t="str">
            <v>TALARA</v>
          </cell>
          <cell r="AC257" t="str">
            <v>PARINAS</v>
          </cell>
        </row>
        <row r="258">
          <cell r="V258" t="str">
            <v>-81.216521--4.266747</v>
          </cell>
          <cell r="W258">
            <v>-81.216521</v>
          </cell>
          <cell r="X258">
            <v>-4.2667469999999996</v>
          </cell>
          <cell r="AA258" t="str">
            <v>PIURA</v>
          </cell>
          <cell r="AB258" t="str">
            <v>TALARA</v>
          </cell>
          <cell r="AC258" t="str">
            <v>EL ALTO</v>
          </cell>
        </row>
        <row r="259">
          <cell r="V259" t="str">
            <v>-81.305086--4.653686</v>
          </cell>
          <cell r="W259">
            <v>-81.305086000000003</v>
          </cell>
          <cell r="X259">
            <v>-4.6536860000000004</v>
          </cell>
          <cell r="AA259" t="str">
            <v>PIURA</v>
          </cell>
          <cell r="AB259" t="str">
            <v>TALARA</v>
          </cell>
          <cell r="AC259" t="str">
            <v>LA BREA</v>
          </cell>
        </row>
        <row r="260">
          <cell r="V260" t="str">
            <v>-76.430679--13.052758</v>
          </cell>
          <cell r="W260">
            <v>-76.430678999999998</v>
          </cell>
          <cell r="X260">
            <v>-13.052758000000001</v>
          </cell>
          <cell r="AA260" t="str">
            <v>LIMA</v>
          </cell>
          <cell r="AB260" t="str">
            <v>CANETE</v>
          </cell>
          <cell r="AC260" t="str">
            <v>SAN LUIS</v>
          </cell>
        </row>
        <row r="261">
          <cell r="V261" t="str">
            <v>-79.502872--7.424984</v>
          </cell>
          <cell r="W261">
            <v>-79.502871999999996</v>
          </cell>
          <cell r="X261">
            <v>-7.4249840000000003</v>
          </cell>
          <cell r="AA261" t="str">
            <v>LA LIBERTAD</v>
          </cell>
          <cell r="AB261" t="str">
            <v>PACASMAYO</v>
          </cell>
          <cell r="AC261" t="str">
            <v>SAN PEDRO DE LLOC</v>
          </cell>
        </row>
        <row r="262">
          <cell r="V262" t="str">
            <v>-79.716017--4.640498</v>
          </cell>
          <cell r="W262">
            <v>-79.716016999999994</v>
          </cell>
          <cell r="X262">
            <v>-4.640498</v>
          </cell>
          <cell r="AA262" t="str">
            <v>PIURA</v>
          </cell>
          <cell r="AB262" t="str">
            <v>AYABACA</v>
          </cell>
          <cell r="AC262" t="str">
            <v>AYABACA</v>
          </cell>
        </row>
        <row r="263">
          <cell r="V263" t="str">
            <v>-80.742664--5.457981</v>
          </cell>
          <cell r="W263">
            <v>-80.742664000000005</v>
          </cell>
          <cell r="X263">
            <v>-5.4579810000000002</v>
          </cell>
          <cell r="AA263" t="str">
            <v>PIURA</v>
          </cell>
          <cell r="AB263" t="str">
            <v>SECHURA</v>
          </cell>
          <cell r="AC263" t="str">
            <v>BERNAL</v>
          </cell>
        </row>
        <row r="264">
          <cell r="V264" t="str">
            <v>-80.664940--5.323886</v>
          </cell>
          <cell r="W264">
            <v>-80.664940000000001</v>
          </cell>
          <cell r="X264">
            <v>-5.3238859999999999</v>
          </cell>
          <cell r="AA264" t="str">
            <v>PIURA</v>
          </cell>
          <cell r="AB264" t="str">
            <v>PIURA</v>
          </cell>
          <cell r="AC264" t="str">
            <v>CURA MORI</v>
          </cell>
        </row>
        <row r="265">
          <cell r="V265" t="str">
            <v>-77.529522--9.531708</v>
          </cell>
          <cell r="W265">
            <v>-77.529522</v>
          </cell>
          <cell r="X265">
            <v>-9.5317080000000001</v>
          </cell>
          <cell r="AA265" t="str">
            <v>ANCASH</v>
          </cell>
          <cell r="AB265" t="str">
            <v>HUARAZ</v>
          </cell>
          <cell r="AC265" t="str">
            <v>HUARAZ</v>
          </cell>
        </row>
        <row r="266">
          <cell r="V266" t="str">
            <v>-80.712609--5.347727</v>
          </cell>
          <cell r="W266">
            <v>-80.712609</v>
          </cell>
          <cell r="X266">
            <v>-5.3477269999999999</v>
          </cell>
          <cell r="AA266" t="str">
            <v>PIURA</v>
          </cell>
          <cell r="AB266" t="str">
            <v>PIURA</v>
          </cell>
          <cell r="AC266" t="str">
            <v>LA ARENA</v>
          </cell>
        </row>
        <row r="267">
          <cell r="V267" t="str">
            <v>-80.742697--5.402842</v>
          </cell>
          <cell r="W267">
            <v>-80.742697000000007</v>
          </cell>
          <cell r="X267">
            <v>-5.4028419999999997</v>
          </cell>
          <cell r="AA267" t="str">
            <v>PIURA</v>
          </cell>
          <cell r="AB267" t="str">
            <v>PIURA</v>
          </cell>
          <cell r="AC267" t="str">
            <v>LA UNION</v>
          </cell>
        </row>
        <row r="268">
          <cell r="V268" t="str">
            <v>-81.051153--4.107100</v>
          </cell>
          <cell r="W268">
            <v>-81.051152999999999</v>
          </cell>
          <cell r="X268">
            <v>-4.1071</v>
          </cell>
          <cell r="AA268" t="str">
            <v>PIURA</v>
          </cell>
          <cell r="AB268" t="str">
            <v>TALARA</v>
          </cell>
          <cell r="AC268" t="str">
            <v>MANCORA</v>
          </cell>
        </row>
        <row r="269">
          <cell r="V269" t="str">
            <v>-69.180833--12.596389</v>
          </cell>
          <cell r="W269">
            <v>-69.180833000000007</v>
          </cell>
          <cell r="X269">
            <v>-12.596389</v>
          </cell>
          <cell r="AA269" t="str">
            <v>MADRE DE DIOS</v>
          </cell>
          <cell r="AB269" t="str">
            <v>TAMBOPATA</v>
          </cell>
          <cell r="AC269" t="str">
            <v>TAMBOPATA</v>
          </cell>
        </row>
        <row r="270">
          <cell r="V270" t="str">
            <v>-80.983500--3.984000</v>
          </cell>
          <cell r="W270">
            <v>-80.983500000000006</v>
          </cell>
          <cell r="X270">
            <v>-3.984</v>
          </cell>
          <cell r="AA270" t="str">
            <v>TUMBES</v>
          </cell>
          <cell r="AB270" t="str">
            <v>CONTRALMIRANTE VILLAR</v>
          </cell>
          <cell r="AC270" t="str">
            <v>CANOAS DE PUNTA SAL</v>
          </cell>
        </row>
        <row r="271">
          <cell r="V271" t="str">
            <v>-80.823415--5.558827</v>
          </cell>
          <cell r="W271">
            <v>-80.823414999999997</v>
          </cell>
          <cell r="X271">
            <v>-5.558827</v>
          </cell>
          <cell r="AA271" t="str">
            <v>PIURA</v>
          </cell>
          <cell r="AB271" t="str">
            <v>SECHURA</v>
          </cell>
          <cell r="AC271" t="str">
            <v>SECHURA</v>
          </cell>
        </row>
        <row r="272">
          <cell r="V272" t="str">
            <v>-81.291214--4.596956</v>
          </cell>
          <cell r="W272">
            <v>-81.291213999999997</v>
          </cell>
          <cell r="X272">
            <v>-4.5969559999999996</v>
          </cell>
          <cell r="AA272" t="str">
            <v>PIURA</v>
          </cell>
          <cell r="AB272" t="str">
            <v>TALARA</v>
          </cell>
          <cell r="AC272" t="str">
            <v>LA BREA</v>
          </cell>
        </row>
        <row r="273">
          <cell r="V273" t="str">
            <v>-75.691030--11.420720</v>
          </cell>
          <cell r="W273">
            <v>-75.691029999999998</v>
          </cell>
          <cell r="X273">
            <v>-11.420719999999999</v>
          </cell>
          <cell r="AA273" t="str">
            <v>JUNIN</v>
          </cell>
          <cell r="AB273" t="str">
            <v>TARMA</v>
          </cell>
          <cell r="AC273" t="str">
            <v>TARMA</v>
          </cell>
        </row>
        <row r="274">
          <cell r="V274" t="str">
            <v>-80.787439--5.435969</v>
          </cell>
          <cell r="W274">
            <v>-80.787439000000006</v>
          </cell>
          <cell r="X274">
            <v>-5.4359690000000001</v>
          </cell>
          <cell r="AA274" t="str">
            <v>PIURA</v>
          </cell>
          <cell r="AB274" t="str">
            <v>SECHURA</v>
          </cell>
          <cell r="AC274" t="str">
            <v>VICE</v>
          </cell>
        </row>
        <row r="275">
          <cell r="V275" t="str">
            <v>-80.275122--3.496944</v>
          </cell>
          <cell r="W275">
            <v>-80.275121999999996</v>
          </cell>
          <cell r="X275">
            <v>-3.4969440000000001</v>
          </cell>
          <cell r="AA275" t="str">
            <v>TUMBES</v>
          </cell>
          <cell r="AB275" t="str">
            <v>ZARUMILLA</v>
          </cell>
          <cell r="AC275" t="str">
            <v>ZARUMILLA</v>
          </cell>
        </row>
        <row r="276">
          <cell r="V276" t="str">
            <v>-80.681617--3.680419</v>
          </cell>
          <cell r="W276">
            <v>-80.681617000000003</v>
          </cell>
          <cell r="X276">
            <v>-3.6804190000000001</v>
          </cell>
          <cell r="AA276" t="str">
            <v>TUMBES</v>
          </cell>
          <cell r="AB276" t="str">
            <v>CONTRALMIRANTE VILLAR</v>
          </cell>
          <cell r="AC276" t="str">
            <v>ZORRITOS</v>
          </cell>
        </row>
        <row r="277">
          <cell r="V277" t="str">
            <v>-79.909544--6.699439</v>
          </cell>
          <cell r="W277">
            <v>-79.909543999999997</v>
          </cell>
          <cell r="X277">
            <v>-6.6994389999999999</v>
          </cell>
          <cell r="AA277" t="str">
            <v>LAMBAYEQUE</v>
          </cell>
          <cell r="AB277" t="str">
            <v>LAMBAYEQUE</v>
          </cell>
          <cell r="AC277" t="str">
            <v>LAMBAYEQUE</v>
          </cell>
        </row>
        <row r="278">
          <cell r="V278" t="str">
            <v>-71.975331--13.522281</v>
          </cell>
          <cell r="W278">
            <v>-71.975330999999997</v>
          </cell>
          <cell r="X278">
            <v>-13.522281</v>
          </cell>
          <cell r="AA278" t="str">
            <v>CUSCO</v>
          </cell>
          <cell r="AB278" t="str">
            <v>CUSCO</v>
          </cell>
          <cell r="AC278" t="str">
            <v>CUSCO</v>
          </cell>
        </row>
        <row r="279">
          <cell r="V279" t="str">
            <v>-78.584051--9.066428</v>
          </cell>
          <cell r="W279">
            <v>-78.584051000000002</v>
          </cell>
          <cell r="X279">
            <v>-9.0664280000000002</v>
          </cell>
          <cell r="AA279" t="str">
            <v>ANCASH</v>
          </cell>
          <cell r="AB279" t="str">
            <v>SANTA</v>
          </cell>
          <cell r="AC279" t="str">
            <v>CHIMBOTE</v>
          </cell>
        </row>
        <row r="280">
          <cell r="V280" t="str">
            <v>-78.567947--9.088985</v>
          </cell>
          <cell r="W280">
            <v>-78.567947000000004</v>
          </cell>
          <cell r="X280">
            <v>-9.0889849999999992</v>
          </cell>
          <cell r="AA280" t="str">
            <v>ANCASH</v>
          </cell>
          <cell r="AB280" t="str">
            <v>SANTA</v>
          </cell>
          <cell r="AC280" t="str">
            <v>CHIMBOTE</v>
          </cell>
        </row>
        <row r="281">
          <cell r="V281" t="str">
            <v>-78.520432--9.124981</v>
          </cell>
          <cell r="W281">
            <v>-78.520432</v>
          </cell>
          <cell r="X281">
            <v>-9.124981</v>
          </cell>
          <cell r="AA281" t="str">
            <v>ANCASH</v>
          </cell>
          <cell r="AB281" t="str">
            <v>SANTA</v>
          </cell>
          <cell r="AC281" t="str">
            <v>NUEVO CHIMBOTE</v>
          </cell>
        </row>
        <row r="282">
          <cell r="V282" t="str">
            <v>-78.540400--9.129179</v>
          </cell>
          <cell r="W282">
            <v>-78.540400000000005</v>
          </cell>
          <cell r="X282">
            <v>-9.1291790000000006</v>
          </cell>
          <cell r="AA282" t="str">
            <v>ANCASH</v>
          </cell>
          <cell r="AB282" t="str">
            <v>SANTA</v>
          </cell>
          <cell r="AC282" t="str">
            <v>NUEVO CHIMBOTE</v>
          </cell>
        </row>
        <row r="283">
          <cell r="V283" t="str">
            <v>-71.514632--16.378539</v>
          </cell>
          <cell r="W283">
            <v>-71.514632000000006</v>
          </cell>
          <cell r="X283">
            <v>-16.378539</v>
          </cell>
          <cell r="AA283" t="str">
            <v>AREQUIPA</v>
          </cell>
          <cell r="AB283" t="str">
            <v>AREQUIPA</v>
          </cell>
          <cell r="AC283" t="str">
            <v>ALTO SELVA ALEGRE</v>
          </cell>
        </row>
        <row r="284">
          <cell r="V284" t="str">
            <v>-71.544159--16.341049</v>
          </cell>
          <cell r="W284">
            <v>-71.544158999999993</v>
          </cell>
          <cell r="X284">
            <v>-16.341049000000002</v>
          </cell>
          <cell r="AA284" t="str">
            <v>AREQUIPA</v>
          </cell>
          <cell r="AB284" t="str">
            <v>AREQUIPA</v>
          </cell>
          <cell r="AC284" t="str">
            <v>CAYMA</v>
          </cell>
        </row>
        <row r="285">
          <cell r="V285" t="str">
            <v>-71.563038--16.350689</v>
          </cell>
          <cell r="W285">
            <v>-71.563038000000006</v>
          </cell>
          <cell r="X285">
            <v>-16.350688999999999</v>
          </cell>
          <cell r="AA285" t="str">
            <v>AREQUIPA</v>
          </cell>
          <cell r="AB285" t="str">
            <v>AREQUIPA</v>
          </cell>
          <cell r="AC285" t="str">
            <v>CERRO COLORADO</v>
          </cell>
        </row>
        <row r="286">
          <cell r="V286" t="str">
            <v>-71.485765--16.405290</v>
          </cell>
          <cell r="W286">
            <v>-71.485765000000001</v>
          </cell>
          <cell r="X286">
            <v>-16.405290000000001</v>
          </cell>
          <cell r="AA286" t="str">
            <v>AREQUIPA</v>
          </cell>
          <cell r="AB286" t="str">
            <v>AREQUIPA</v>
          </cell>
          <cell r="AC286" t="str">
            <v>PAUCARPATA</v>
          </cell>
        </row>
        <row r="287">
          <cell r="V287" t="str">
            <v>-71.490101--16.422422</v>
          </cell>
          <cell r="W287">
            <v>-71.490100999999996</v>
          </cell>
          <cell r="X287">
            <v>-16.422422000000001</v>
          </cell>
          <cell r="AA287" t="str">
            <v>AREQUIPA</v>
          </cell>
          <cell r="AB287" t="str">
            <v>AREQUIPA</v>
          </cell>
          <cell r="AC287" t="str">
            <v>PAUCARPATA</v>
          </cell>
        </row>
        <row r="288">
          <cell r="V288" t="str">
            <v>-71.570611--16.410397</v>
          </cell>
          <cell r="W288">
            <v>-71.570611</v>
          </cell>
          <cell r="X288">
            <v>-16.410397</v>
          </cell>
          <cell r="AA288" t="str">
            <v>AREQUIPA</v>
          </cell>
          <cell r="AB288" t="str">
            <v>AREQUIPA</v>
          </cell>
          <cell r="AC288" t="str">
            <v>SACHACA</v>
          </cell>
        </row>
        <row r="289">
          <cell r="V289" t="str">
            <v>-71.618864--16.447279</v>
          </cell>
          <cell r="W289">
            <v>-71.618864000000002</v>
          </cell>
          <cell r="X289">
            <v>-16.447279000000002</v>
          </cell>
          <cell r="AA289" t="str">
            <v>AREQUIPA</v>
          </cell>
          <cell r="AB289" t="str">
            <v>AREQUIPA</v>
          </cell>
          <cell r="AC289" t="str">
            <v>UCHUMAYO</v>
          </cell>
        </row>
        <row r="290">
          <cell r="V290" t="str">
            <v>-77.130807--12.055661</v>
          </cell>
          <cell r="W290">
            <v>-77.130807000000004</v>
          </cell>
          <cell r="X290">
            <v>-12.055661000000001</v>
          </cell>
          <cell r="AA290" t="str">
            <v>CALLAO</v>
          </cell>
          <cell r="AB290" t="str">
            <v>CALLAO</v>
          </cell>
          <cell r="AC290" t="str">
            <v>CALLAO</v>
          </cell>
        </row>
        <row r="291">
          <cell r="V291" t="str">
            <v>-77.119610--11.987455</v>
          </cell>
          <cell r="W291">
            <v>-77.119609999999994</v>
          </cell>
          <cell r="X291">
            <v>-11.987455000000001</v>
          </cell>
          <cell r="AA291" t="str">
            <v>CALLAO</v>
          </cell>
          <cell r="AB291" t="str">
            <v>CALLAO</v>
          </cell>
          <cell r="AC291" t="str">
            <v>CALLAO</v>
          </cell>
        </row>
        <row r="292">
          <cell r="V292" t="str">
            <v>-77.129708--11.951287</v>
          </cell>
          <cell r="W292">
            <v>-77.129707999999994</v>
          </cell>
          <cell r="X292">
            <v>-11.951287000000001</v>
          </cell>
          <cell r="AA292" t="str">
            <v>CALLAO</v>
          </cell>
          <cell r="AB292" t="str">
            <v>CALLAO</v>
          </cell>
          <cell r="AC292" t="str">
            <v>CALLAO</v>
          </cell>
        </row>
        <row r="293">
          <cell r="V293" t="str">
            <v>-77.102609--11.999712</v>
          </cell>
          <cell r="W293">
            <v>-77.102609000000001</v>
          </cell>
          <cell r="X293">
            <v>-11.999712000000001</v>
          </cell>
          <cell r="AA293" t="str">
            <v>CALLAO</v>
          </cell>
          <cell r="AB293" t="str">
            <v>CALLAO</v>
          </cell>
          <cell r="AC293" t="str">
            <v>CALLAO</v>
          </cell>
        </row>
        <row r="294">
          <cell r="V294" t="str">
            <v>-77.091582--12.056013</v>
          </cell>
          <cell r="W294">
            <v>-77.091582000000002</v>
          </cell>
          <cell r="X294">
            <v>-12.056013</v>
          </cell>
          <cell r="AA294" t="str">
            <v>CALLAO</v>
          </cell>
          <cell r="AB294" t="str">
            <v>CALLAO</v>
          </cell>
          <cell r="AC294" t="str">
            <v>BELLAVISTA</v>
          </cell>
        </row>
        <row r="295">
          <cell r="V295" t="str">
            <v>-71.902956--13.541793</v>
          </cell>
          <cell r="W295">
            <v>-71.902956000000003</v>
          </cell>
          <cell r="X295">
            <v>-13.541793</v>
          </cell>
          <cell r="AA295" t="str">
            <v>CUSCO</v>
          </cell>
          <cell r="AB295" t="str">
            <v>CUSCO</v>
          </cell>
          <cell r="AC295" t="str">
            <v>SAN JERONIMO</v>
          </cell>
        </row>
        <row r="296">
          <cell r="V296" t="str">
            <v>-71.970356--13.525904</v>
          </cell>
          <cell r="W296">
            <v>-71.970355999999995</v>
          </cell>
          <cell r="X296">
            <v>-13.525904000000001</v>
          </cell>
          <cell r="AA296" t="str">
            <v>CUSCO</v>
          </cell>
          <cell r="AB296" t="str">
            <v>CUSCO</v>
          </cell>
          <cell r="AC296" t="str">
            <v>WANCHAQ</v>
          </cell>
        </row>
        <row r="297">
          <cell r="V297" t="str">
            <v>-72.144438--13.464467</v>
          </cell>
          <cell r="W297">
            <v>-72.144437999999994</v>
          </cell>
          <cell r="X297">
            <v>-13.464467000000001</v>
          </cell>
          <cell r="AA297" t="str">
            <v>CUSCO</v>
          </cell>
          <cell r="AB297" t="str">
            <v>ANTA</v>
          </cell>
          <cell r="AC297" t="str">
            <v>ANTA</v>
          </cell>
        </row>
        <row r="298">
          <cell r="V298" t="str">
            <v>-75.766326--13.997025</v>
          </cell>
          <cell r="W298">
            <v>-75.766326000000007</v>
          </cell>
          <cell r="X298">
            <v>-13.997025000000001</v>
          </cell>
          <cell r="AA298" t="str">
            <v>ICA</v>
          </cell>
          <cell r="AB298" t="str">
            <v>ICA</v>
          </cell>
          <cell r="AC298" t="str">
            <v>SALAS</v>
          </cell>
        </row>
        <row r="299">
          <cell r="V299" t="str">
            <v>-75.746239--14.037220</v>
          </cell>
          <cell r="W299">
            <v>-75.746239000000003</v>
          </cell>
          <cell r="X299">
            <v>-14.03722</v>
          </cell>
          <cell r="AA299" t="str">
            <v>ICA</v>
          </cell>
          <cell r="AB299" t="str">
            <v>ICA</v>
          </cell>
          <cell r="AC299" t="str">
            <v>SUBTANJALLA</v>
          </cell>
        </row>
        <row r="300">
          <cell r="V300" t="str">
            <v>-75.252348--12.053963</v>
          </cell>
          <cell r="W300">
            <v>-75.252347999999998</v>
          </cell>
          <cell r="X300">
            <v>-12.053963</v>
          </cell>
          <cell r="AA300" t="str">
            <v>JUNIN</v>
          </cell>
          <cell r="AB300" t="str">
            <v>HUANCAYO</v>
          </cell>
          <cell r="AC300" t="str">
            <v>PILCOMAYO</v>
          </cell>
        </row>
        <row r="301">
          <cell r="V301" t="str">
            <v>-75.315771--11.918508</v>
          </cell>
          <cell r="W301">
            <v>-75.315770999999998</v>
          </cell>
          <cell r="X301">
            <v>-11.918507999999999</v>
          </cell>
          <cell r="AA301" t="str">
            <v>JUNIN</v>
          </cell>
          <cell r="AB301" t="str">
            <v>CONCEPCION</v>
          </cell>
          <cell r="AC301" t="str">
            <v>CONCEPCION</v>
          </cell>
        </row>
        <row r="302">
          <cell r="V302" t="str">
            <v>-75.287566--12.062491</v>
          </cell>
          <cell r="W302">
            <v>-75.287565999999998</v>
          </cell>
          <cell r="X302">
            <v>-12.062491</v>
          </cell>
          <cell r="AA302" t="str">
            <v>JUNIN</v>
          </cell>
          <cell r="AB302" t="str">
            <v>CHUPACA</v>
          </cell>
          <cell r="AC302" t="str">
            <v>CHUPACA</v>
          </cell>
        </row>
        <row r="303">
          <cell r="V303" t="str">
            <v>-79.113363--8.090235</v>
          </cell>
          <cell r="W303">
            <v>-79.113363000000007</v>
          </cell>
          <cell r="X303">
            <v>-8.0902349999999998</v>
          </cell>
          <cell r="AA303" t="str">
            <v>LA LIBERTAD</v>
          </cell>
          <cell r="AB303" t="str">
            <v>TRUJILLO</v>
          </cell>
          <cell r="AC303" t="str">
            <v>HUANCHACO</v>
          </cell>
        </row>
        <row r="304">
          <cell r="V304" t="str">
            <v>-78.957415--8.084452</v>
          </cell>
          <cell r="W304">
            <v>-78.957414999999997</v>
          </cell>
          <cell r="X304">
            <v>-8.0844520000000006</v>
          </cell>
          <cell r="AA304" t="str">
            <v>LA LIBERTAD</v>
          </cell>
          <cell r="AB304" t="str">
            <v>TRUJILLO</v>
          </cell>
          <cell r="AC304" t="str">
            <v>LAREDO</v>
          </cell>
        </row>
        <row r="305">
          <cell r="V305" t="str">
            <v>-79.001052--8.172774</v>
          </cell>
          <cell r="W305">
            <v>-79.001052000000001</v>
          </cell>
          <cell r="X305">
            <v>-8.1727740000000004</v>
          </cell>
          <cell r="AA305" t="str">
            <v>LA LIBERTAD</v>
          </cell>
          <cell r="AB305" t="str">
            <v>TRUJILLO</v>
          </cell>
          <cell r="AC305" t="str">
            <v>MOCHE</v>
          </cell>
        </row>
        <row r="306">
          <cell r="V306" t="str">
            <v>-78.976797--8.217816</v>
          </cell>
          <cell r="W306">
            <v>-78.976797000000005</v>
          </cell>
          <cell r="X306">
            <v>-8.2178159999999991</v>
          </cell>
          <cell r="AA306" t="str">
            <v>LA LIBERTAD</v>
          </cell>
          <cell r="AB306" t="str">
            <v>TRUJILLO</v>
          </cell>
          <cell r="AC306" t="str">
            <v>SALAVERRY</v>
          </cell>
        </row>
        <row r="307">
          <cell r="V307" t="str">
            <v>-79.864684--6.782934</v>
          </cell>
          <cell r="W307">
            <v>-79.864683999999997</v>
          </cell>
          <cell r="X307">
            <v>-6.782934</v>
          </cell>
          <cell r="AA307" t="str">
            <v>LAMBAYEQUE</v>
          </cell>
          <cell r="AB307" t="str">
            <v>CHICLAYO</v>
          </cell>
          <cell r="AC307" t="str">
            <v>CHICLAYO</v>
          </cell>
        </row>
        <row r="308">
          <cell r="V308" t="str">
            <v>-79.871471--6.877124</v>
          </cell>
          <cell r="W308">
            <v>-79.871471</v>
          </cell>
          <cell r="X308">
            <v>-6.8771240000000002</v>
          </cell>
          <cell r="AA308" t="str">
            <v>LAMBAYEQUE</v>
          </cell>
          <cell r="AB308" t="str">
            <v>CHICLAYO</v>
          </cell>
          <cell r="AC308" t="str">
            <v>MONSEFU</v>
          </cell>
        </row>
        <row r="309">
          <cell r="V309" t="str">
            <v>-79.876898--6.775314</v>
          </cell>
          <cell r="W309">
            <v>-79.876897999999997</v>
          </cell>
          <cell r="X309">
            <v>-6.7753139999999998</v>
          </cell>
          <cell r="AA309" t="str">
            <v>LAMBAYEQUE</v>
          </cell>
          <cell r="AB309" t="str">
            <v>CHICLAYO</v>
          </cell>
          <cell r="AC309" t="str">
            <v>PIMENTEL</v>
          </cell>
        </row>
        <row r="310">
          <cell r="V310" t="str">
            <v>-79.931250--6.832948</v>
          </cell>
          <cell r="W310">
            <v>-79.931250000000006</v>
          </cell>
          <cell r="X310">
            <v>-6.832948</v>
          </cell>
          <cell r="AA310" t="str">
            <v>LAMBAYEQUE</v>
          </cell>
          <cell r="AB310" t="str">
            <v>CHICLAYO</v>
          </cell>
          <cell r="AC310" t="str">
            <v>PIMENTEL</v>
          </cell>
        </row>
        <row r="311">
          <cell r="V311" t="str">
            <v>-79.816987--6.864882</v>
          </cell>
          <cell r="W311">
            <v>-79.816986999999997</v>
          </cell>
          <cell r="X311">
            <v>-6.8648819999999997</v>
          </cell>
          <cell r="AA311" t="str">
            <v>LAMBAYEQUE</v>
          </cell>
          <cell r="AB311" t="str">
            <v>CHICLAYO</v>
          </cell>
          <cell r="AC311" t="str">
            <v>REQUE</v>
          </cell>
        </row>
        <row r="312">
          <cell r="V312" t="str">
            <v>-79.920900--6.880071</v>
          </cell>
          <cell r="W312">
            <v>-79.920900000000003</v>
          </cell>
          <cell r="X312">
            <v>-6.880071</v>
          </cell>
          <cell r="AA312" t="str">
            <v>LAMBAYEQUE</v>
          </cell>
          <cell r="AB312" t="str">
            <v>CHICLAYO</v>
          </cell>
          <cell r="AC312" t="str">
            <v>SANTA ROSA</v>
          </cell>
        </row>
        <row r="313">
          <cell r="V313" t="str">
            <v>-79.783265--6.768560</v>
          </cell>
          <cell r="W313">
            <v>-79.783265</v>
          </cell>
          <cell r="X313">
            <v>-6.7685599999999999</v>
          </cell>
          <cell r="AA313" t="str">
            <v>LAMBAYEQUE</v>
          </cell>
          <cell r="AB313" t="str">
            <v>CHICLAYO</v>
          </cell>
          <cell r="AC313" t="str">
            <v>POMALCA</v>
          </cell>
        </row>
        <row r="314">
          <cell r="V314" t="str">
            <v>-79.791945--6.640052</v>
          </cell>
          <cell r="W314">
            <v>-79.791944999999998</v>
          </cell>
          <cell r="X314">
            <v>-6.6400519999999998</v>
          </cell>
          <cell r="AA314" t="str">
            <v>LAMBAYEQUE</v>
          </cell>
          <cell r="AB314" t="str">
            <v>FERRENAFE</v>
          </cell>
          <cell r="AC314" t="str">
            <v>FERRENAFE</v>
          </cell>
        </row>
        <row r="315">
          <cell r="V315" t="str">
            <v>-77.063051--12.059638</v>
          </cell>
          <cell r="W315">
            <v>-77.063051000000002</v>
          </cell>
          <cell r="X315">
            <v>-12.059638</v>
          </cell>
          <cell r="AA315" t="str">
            <v>LIMA</v>
          </cell>
          <cell r="AB315" t="str">
            <v>LIMA</v>
          </cell>
          <cell r="AC315" t="str">
            <v>LIMA</v>
          </cell>
        </row>
        <row r="316">
          <cell r="V316" t="str">
            <v>-77.060843--12.047569</v>
          </cell>
          <cell r="W316">
            <v>-77.060843000000006</v>
          </cell>
          <cell r="X316">
            <v>-12.047568999999999</v>
          </cell>
          <cell r="AA316" t="str">
            <v>LIMA</v>
          </cell>
          <cell r="AB316" t="str">
            <v>LIMA</v>
          </cell>
          <cell r="AC316" t="str">
            <v>LIMA</v>
          </cell>
        </row>
        <row r="317">
          <cell r="V317" t="str">
            <v>-77.169937--11.782706</v>
          </cell>
          <cell r="W317">
            <v>-77.169937000000004</v>
          </cell>
          <cell r="X317">
            <v>-11.782705999999999</v>
          </cell>
          <cell r="AA317" t="str">
            <v>LIMA</v>
          </cell>
          <cell r="AB317" t="str">
            <v>LIMA</v>
          </cell>
          <cell r="AC317" t="str">
            <v>ANCON</v>
          </cell>
        </row>
        <row r="318">
          <cell r="V318" t="str">
            <v>-76.819909--12.017119</v>
          </cell>
          <cell r="W318">
            <v>-76.819908999999996</v>
          </cell>
          <cell r="X318">
            <v>-12.017118999999999</v>
          </cell>
          <cell r="AA318" t="str">
            <v>LIMA</v>
          </cell>
          <cell r="AB318" t="str">
            <v>LIMA</v>
          </cell>
          <cell r="AC318" t="str">
            <v>ATE</v>
          </cell>
        </row>
        <row r="319">
          <cell r="V319" t="str">
            <v>-76.992337--12.058272</v>
          </cell>
          <cell r="W319">
            <v>-76.992337000000006</v>
          </cell>
          <cell r="X319">
            <v>-12.058272000000001</v>
          </cell>
          <cell r="AA319" t="str">
            <v>LIMA</v>
          </cell>
          <cell r="AB319" t="str">
            <v>LIMA</v>
          </cell>
          <cell r="AC319" t="str">
            <v>ATE</v>
          </cell>
        </row>
        <row r="320">
          <cell r="V320" t="str">
            <v>-76.882850--12.017612</v>
          </cell>
          <cell r="W320">
            <v>-76.882850000000005</v>
          </cell>
          <cell r="X320">
            <v>-12.017612</v>
          </cell>
          <cell r="AA320" t="str">
            <v>LIMA</v>
          </cell>
          <cell r="AB320" t="str">
            <v>LIMA</v>
          </cell>
          <cell r="AC320" t="str">
            <v>ATE</v>
          </cell>
        </row>
        <row r="321">
          <cell r="V321" t="str">
            <v>-76.920860--12.032595</v>
          </cell>
          <cell r="W321">
            <v>-76.920860000000005</v>
          </cell>
          <cell r="X321">
            <v>-12.032595000000001</v>
          </cell>
          <cell r="AA321" t="str">
            <v>LIMA</v>
          </cell>
          <cell r="AB321" t="str">
            <v>LIMA</v>
          </cell>
          <cell r="AC321" t="str">
            <v>ATE</v>
          </cell>
        </row>
        <row r="322">
          <cell r="V322" t="str">
            <v>-77.034180--11.892333</v>
          </cell>
          <cell r="W322">
            <v>-77.034180000000006</v>
          </cell>
          <cell r="X322">
            <v>-11.892333000000001</v>
          </cell>
          <cell r="AA322" t="str">
            <v>LIMA</v>
          </cell>
          <cell r="AB322" t="str">
            <v>LIMA</v>
          </cell>
          <cell r="AC322" t="str">
            <v>CARABAYLLO</v>
          </cell>
        </row>
        <row r="323">
          <cell r="V323" t="str">
            <v>-77.015443--11.874069</v>
          </cell>
          <cell r="W323">
            <v>-77.015443000000005</v>
          </cell>
          <cell r="X323">
            <v>-11.874069</v>
          </cell>
          <cell r="AA323" t="str">
            <v>LIMA</v>
          </cell>
          <cell r="AB323" t="str">
            <v>LIMA</v>
          </cell>
          <cell r="AC323" t="str">
            <v>CARABAYLLO</v>
          </cell>
        </row>
        <row r="324">
          <cell r="V324" t="str">
            <v>-76.776560--11.978149</v>
          </cell>
          <cell r="W324">
            <v>-76.776560000000003</v>
          </cell>
          <cell r="X324">
            <v>-11.978149</v>
          </cell>
          <cell r="AA324" t="str">
            <v>LIMA</v>
          </cell>
          <cell r="AB324" t="str">
            <v>LIMA</v>
          </cell>
          <cell r="AC324" t="str">
            <v>CHACLACAYO</v>
          </cell>
        </row>
        <row r="325">
          <cell r="V325" t="str">
            <v>-77.011814--12.170648</v>
          </cell>
          <cell r="W325">
            <v>-77.011814000000001</v>
          </cell>
          <cell r="X325">
            <v>-12.170648</v>
          </cell>
          <cell r="AA325" t="str">
            <v>LIMA</v>
          </cell>
          <cell r="AB325" t="str">
            <v>LIMA</v>
          </cell>
          <cell r="AC325" t="str">
            <v>CHORRILLOS</v>
          </cell>
        </row>
        <row r="326">
          <cell r="V326" t="str">
            <v>-76.823161--12.111423</v>
          </cell>
          <cell r="W326">
            <v>-76.823160999999999</v>
          </cell>
          <cell r="X326">
            <v>-12.111423</v>
          </cell>
          <cell r="AA326" t="str">
            <v>LIMA</v>
          </cell>
          <cell r="AB326" t="str">
            <v>LIMA</v>
          </cell>
          <cell r="AC326" t="str">
            <v>CIENEGUILLA</v>
          </cell>
        </row>
        <row r="327">
          <cell r="V327" t="str">
            <v>-77.038534--11.925425</v>
          </cell>
          <cell r="W327">
            <v>-77.038533999999999</v>
          </cell>
          <cell r="X327">
            <v>-11.925425000000001</v>
          </cell>
          <cell r="AA327" t="str">
            <v>LIMA</v>
          </cell>
          <cell r="AB327" t="str">
            <v>LIMA</v>
          </cell>
          <cell r="AC327" t="str">
            <v>COMAS</v>
          </cell>
        </row>
        <row r="328">
          <cell r="V328" t="str">
            <v>-77.058380--11.964320</v>
          </cell>
          <cell r="W328">
            <v>-77.05838</v>
          </cell>
          <cell r="X328">
            <v>-11.964320000000001</v>
          </cell>
          <cell r="AA328" t="str">
            <v>LIMA</v>
          </cell>
          <cell r="AB328" t="str">
            <v>LIMA</v>
          </cell>
          <cell r="AC328" t="str">
            <v>COMAS</v>
          </cell>
        </row>
        <row r="329">
          <cell r="V329" t="str">
            <v>-77.044433--11.957040</v>
          </cell>
          <cell r="W329">
            <v>-77.044432999999998</v>
          </cell>
          <cell r="X329">
            <v>-11.957039999999999</v>
          </cell>
          <cell r="AA329" t="str">
            <v>LIMA</v>
          </cell>
          <cell r="AB329" t="str">
            <v>LIMA</v>
          </cell>
          <cell r="AC329" t="str">
            <v>COMAS</v>
          </cell>
        </row>
        <row r="330">
          <cell r="V330" t="str">
            <v>-77.040127--11.942184</v>
          </cell>
          <cell r="W330">
            <v>-77.040126999999998</v>
          </cell>
          <cell r="X330">
            <v>-11.942183999999999</v>
          </cell>
          <cell r="AA330" t="str">
            <v>LIMA</v>
          </cell>
          <cell r="AB330" t="str">
            <v>LIMA</v>
          </cell>
          <cell r="AC330" t="str">
            <v>COMAS</v>
          </cell>
        </row>
        <row r="331">
          <cell r="V331" t="str">
            <v>-77.046641--11.978928</v>
          </cell>
          <cell r="W331">
            <v>-77.046640999999994</v>
          </cell>
          <cell r="X331">
            <v>-11.978928</v>
          </cell>
          <cell r="AA331" t="str">
            <v>LIMA</v>
          </cell>
          <cell r="AB331" t="str">
            <v>LIMA</v>
          </cell>
          <cell r="AC331" t="str">
            <v>INDEPENDENCIA</v>
          </cell>
        </row>
        <row r="332">
          <cell r="V332" t="str">
            <v>-76.907751--12.084461</v>
          </cell>
          <cell r="W332">
            <v>-76.907751000000005</v>
          </cell>
          <cell r="X332">
            <v>-12.084460999999999</v>
          </cell>
          <cell r="AA332" t="str">
            <v>LIMA</v>
          </cell>
          <cell r="AB332" t="str">
            <v>LIMA</v>
          </cell>
          <cell r="AC332" t="str">
            <v>LA MOLINA</v>
          </cell>
        </row>
        <row r="333">
          <cell r="V333" t="str">
            <v>-77.009211--12.069812</v>
          </cell>
          <cell r="W333">
            <v>-77.009210999999993</v>
          </cell>
          <cell r="X333">
            <v>-12.069812000000001</v>
          </cell>
          <cell r="AA333" t="str">
            <v>LIMA</v>
          </cell>
          <cell r="AB333" t="str">
            <v>LIMA</v>
          </cell>
          <cell r="AC333" t="str">
            <v>LA VICTORIA</v>
          </cell>
        </row>
        <row r="334">
          <cell r="V334" t="str">
            <v>-77.078900--11.982668</v>
          </cell>
          <cell r="W334">
            <v>-77.078900000000004</v>
          </cell>
          <cell r="X334">
            <v>-11.982668</v>
          </cell>
          <cell r="AA334" t="str">
            <v>LIMA</v>
          </cell>
          <cell r="AB334" t="str">
            <v>LIMA</v>
          </cell>
          <cell r="AC334" t="str">
            <v>LOS OLIVOS</v>
          </cell>
        </row>
        <row r="335">
          <cell r="V335" t="str">
            <v>-77.065237--12.004619</v>
          </cell>
          <cell r="W335">
            <v>-77.065236999999996</v>
          </cell>
          <cell r="X335">
            <v>-12.004619</v>
          </cell>
          <cell r="AA335" t="str">
            <v>LIMA</v>
          </cell>
          <cell r="AB335" t="str">
            <v>LIMA</v>
          </cell>
          <cell r="AC335" t="str">
            <v>LOS OLIVOS</v>
          </cell>
        </row>
        <row r="336">
          <cell r="V336" t="str">
            <v>-76.936681--11.999354</v>
          </cell>
          <cell r="W336">
            <v>-76.936680999999993</v>
          </cell>
          <cell r="X336">
            <v>-11.999354</v>
          </cell>
          <cell r="AA336" t="str">
            <v>LIMA</v>
          </cell>
          <cell r="AB336" t="str">
            <v>LIMA</v>
          </cell>
          <cell r="AC336" t="str">
            <v>LURIGANCHO</v>
          </cell>
        </row>
        <row r="337">
          <cell r="V337" t="str">
            <v>-76.857340--12.282601</v>
          </cell>
          <cell r="W337">
            <v>-76.857339999999994</v>
          </cell>
          <cell r="X337">
            <v>-12.282601</v>
          </cell>
          <cell r="AA337" t="str">
            <v>LIMA</v>
          </cell>
          <cell r="AB337" t="str">
            <v>LIMA</v>
          </cell>
          <cell r="AC337" t="str">
            <v>LURIN</v>
          </cell>
        </row>
        <row r="338">
          <cell r="V338" t="str">
            <v>-77.066023--12.081536</v>
          </cell>
          <cell r="W338">
            <v>-77.066023000000001</v>
          </cell>
          <cell r="X338">
            <v>-12.081536</v>
          </cell>
          <cell r="AA338" t="str">
            <v>LIMA</v>
          </cell>
          <cell r="AB338" t="str">
            <v>LIMA</v>
          </cell>
          <cell r="AC338" t="str">
            <v>PUEBLO LIBRE</v>
          </cell>
        </row>
        <row r="339">
          <cell r="V339" t="str">
            <v>-77.024179--12.121264</v>
          </cell>
          <cell r="W339">
            <v>-77.024179000000004</v>
          </cell>
          <cell r="X339">
            <v>-12.121264</v>
          </cell>
          <cell r="AA339" t="str">
            <v>LIMA</v>
          </cell>
          <cell r="AB339" t="str">
            <v>LIMA</v>
          </cell>
          <cell r="AC339" t="str">
            <v>MIRAFLORES</v>
          </cell>
        </row>
        <row r="340">
          <cell r="V340" t="str">
            <v>-76.874457--12.106892</v>
          </cell>
          <cell r="W340">
            <v>-76.874457000000007</v>
          </cell>
          <cell r="X340">
            <v>-12.106892</v>
          </cell>
          <cell r="AA340" t="str">
            <v>LIMA</v>
          </cell>
          <cell r="AB340" t="str">
            <v>LIMA</v>
          </cell>
          <cell r="AC340" t="str">
            <v>PACHACAMAC</v>
          </cell>
        </row>
        <row r="341">
          <cell r="V341" t="str">
            <v>-76.779959--12.444431</v>
          </cell>
          <cell r="W341">
            <v>-76.779959000000005</v>
          </cell>
          <cell r="X341">
            <v>-12.444431</v>
          </cell>
          <cell r="AA341" t="str">
            <v>LIMA</v>
          </cell>
          <cell r="AB341" t="str">
            <v>LIMA</v>
          </cell>
          <cell r="AC341" t="str">
            <v>PUCUSANA</v>
          </cell>
        </row>
        <row r="342">
          <cell r="V342" t="str">
            <v>-77.088091--11.929084</v>
          </cell>
          <cell r="W342">
            <v>-77.088091000000006</v>
          </cell>
          <cell r="X342">
            <v>-11.929084</v>
          </cell>
          <cell r="AA342" t="str">
            <v>LIMA</v>
          </cell>
          <cell r="AB342" t="str">
            <v>LIMA</v>
          </cell>
          <cell r="AC342" t="str">
            <v>PUENTE PIEDRA</v>
          </cell>
        </row>
        <row r="343">
          <cell r="V343" t="str">
            <v>-77.072358--11.867518</v>
          </cell>
          <cell r="W343">
            <v>-77.072357999999994</v>
          </cell>
          <cell r="X343">
            <v>-11.867518</v>
          </cell>
          <cell r="AA343" t="str">
            <v>LIMA</v>
          </cell>
          <cell r="AB343" t="str">
            <v>LIMA</v>
          </cell>
          <cell r="AC343" t="str">
            <v>PUENTE PIEDRA</v>
          </cell>
        </row>
        <row r="344">
          <cell r="V344" t="str">
            <v>-76.810184--12.351695</v>
          </cell>
          <cell r="W344">
            <v>-76.810184000000007</v>
          </cell>
          <cell r="X344">
            <v>-12.351694999999999</v>
          </cell>
          <cell r="AA344" t="str">
            <v>LIMA</v>
          </cell>
          <cell r="AB344" t="str">
            <v>LIMA</v>
          </cell>
          <cell r="AC344" t="str">
            <v>PUNTA NEGRA</v>
          </cell>
        </row>
        <row r="345">
          <cell r="V345" t="str">
            <v>-77.037051--12.028295</v>
          </cell>
          <cell r="W345">
            <v>-77.037051000000005</v>
          </cell>
          <cell r="X345">
            <v>-12.028295</v>
          </cell>
          <cell r="AA345" t="str">
            <v>LIMA</v>
          </cell>
          <cell r="AB345" t="str">
            <v>LIMA</v>
          </cell>
          <cell r="AC345" t="str">
            <v>RIMAC</v>
          </cell>
        </row>
        <row r="346">
          <cell r="V346" t="str">
            <v>-76.777736--12.396655</v>
          </cell>
          <cell r="W346">
            <v>-76.777736000000004</v>
          </cell>
          <cell r="X346">
            <v>-12.396655000000001</v>
          </cell>
          <cell r="AA346" t="str">
            <v>LIMA</v>
          </cell>
          <cell r="AB346" t="str">
            <v>LIMA</v>
          </cell>
          <cell r="AC346" t="str">
            <v>SAN BARTOLO</v>
          </cell>
        </row>
        <row r="347">
          <cell r="V347" t="str">
            <v>-77.000753--11.975913</v>
          </cell>
          <cell r="W347">
            <v>-77.000753000000003</v>
          </cell>
          <cell r="X347">
            <v>-11.975913</v>
          </cell>
          <cell r="AA347" t="str">
            <v>LIMA</v>
          </cell>
          <cell r="AB347" t="str">
            <v>LIMA</v>
          </cell>
          <cell r="AC347" t="str">
            <v>SAN JUAN DE LURIGANCHO</v>
          </cell>
        </row>
        <row r="348">
          <cell r="V348" t="str">
            <v>-76.966054--12.019648</v>
          </cell>
          <cell r="W348">
            <v>-76.966054</v>
          </cell>
          <cell r="X348">
            <v>-12.019648</v>
          </cell>
          <cell r="AA348" t="str">
            <v>LIMA</v>
          </cell>
          <cell r="AB348" t="str">
            <v>LIMA</v>
          </cell>
          <cell r="AC348" t="str">
            <v>SAN JUAN DE LURIGANCHO</v>
          </cell>
        </row>
        <row r="349">
          <cell r="V349" t="str">
            <v>-76.981118--12.011214</v>
          </cell>
          <cell r="W349">
            <v>-76.981117999999995</v>
          </cell>
          <cell r="X349">
            <v>-12.011214000000001</v>
          </cell>
          <cell r="AA349" t="str">
            <v>LIMA</v>
          </cell>
          <cell r="AB349" t="str">
            <v>LIMA</v>
          </cell>
          <cell r="AC349" t="str">
            <v>SAN JUAN DE LURIGANCHO</v>
          </cell>
        </row>
        <row r="350">
          <cell r="V350" t="str">
            <v>-76.980714--11.941746</v>
          </cell>
          <cell r="W350">
            <v>-76.980714000000006</v>
          </cell>
          <cell r="X350">
            <v>-11.941746</v>
          </cell>
          <cell r="AA350" t="str">
            <v>LIMA</v>
          </cell>
          <cell r="AB350" t="str">
            <v>LIMA</v>
          </cell>
          <cell r="AC350" t="str">
            <v>SAN JUAN DE LURIGANCHO</v>
          </cell>
        </row>
        <row r="351">
          <cell r="V351" t="str">
            <v>-77.005036--12.014115</v>
          </cell>
          <cell r="W351">
            <v>-77.005036000000004</v>
          </cell>
          <cell r="X351">
            <v>-12.014115</v>
          </cell>
          <cell r="AA351" t="str">
            <v>LIMA</v>
          </cell>
          <cell r="AB351" t="str">
            <v>LIMA</v>
          </cell>
          <cell r="AC351" t="str">
            <v>SAN JUAN DE LURIGANCHO</v>
          </cell>
        </row>
        <row r="352">
          <cell r="V352" t="str">
            <v>-76.969727--12.164370</v>
          </cell>
          <cell r="W352">
            <v>-76.969727000000006</v>
          </cell>
          <cell r="X352">
            <v>-12.16437</v>
          </cell>
          <cell r="AA352" t="str">
            <v>LIMA</v>
          </cell>
          <cell r="AB352" t="str">
            <v>LIMA</v>
          </cell>
          <cell r="AC352" t="str">
            <v>SAN JUAN DE MIRAFLORES</v>
          </cell>
        </row>
        <row r="353">
          <cell r="V353" t="str">
            <v>-76.963736--12.139905</v>
          </cell>
          <cell r="W353">
            <v>-76.963735999999997</v>
          </cell>
          <cell r="X353">
            <v>-12.139905000000001</v>
          </cell>
          <cell r="AA353" t="str">
            <v>LIMA</v>
          </cell>
          <cell r="AB353" t="str">
            <v>LIMA</v>
          </cell>
          <cell r="AC353" t="str">
            <v>SAN JUAN DE MIRAFLORES</v>
          </cell>
        </row>
        <row r="354">
          <cell r="V354" t="str">
            <v>-77.079263--12.024726</v>
          </cell>
          <cell r="W354">
            <v>-77.079262999999997</v>
          </cell>
          <cell r="X354">
            <v>-12.024725999999999</v>
          </cell>
          <cell r="AA354" t="str">
            <v>LIMA</v>
          </cell>
          <cell r="AB354" t="str">
            <v>LIMA</v>
          </cell>
          <cell r="AC354" t="str">
            <v>SAN MARTIN DE PORRES</v>
          </cell>
        </row>
        <row r="355">
          <cell r="V355" t="str">
            <v>-77.064095--12.032376</v>
          </cell>
          <cell r="W355">
            <v>-77.064094999999995</v>
          </cell>
          <cell r="X355">
            <v>-12.032375999999999</v>
          </cell>
          <cell r="AA355" t="str">
            <v>LIMA</v>
          </cell>
          <cell r="AB355" t="str">
            <v>LIMA</v>
          </cell>
          <cell r="AC355" t="str">
            <v>SAN MARTIN DE PORRES</v>
          </cell>
        </row>
        <row r="356">
          <cell r="V356" t="str">
            <v>-77.056463--12.014669</v>
          </cell>
          <cell r="W356">
            <v>-77.056462999999994</v>
          </cell>
          <cell r="X356">
            <v>-12.014669</v>
          </cell>
          <cell r="AA356" t="str">
            <v>LIMA</v>
          </cell>
          <cell r="AB356" t="str">
            <v>LIMA</v>
          </cell>
          <cell r="AC356" t="str">
            <v>SAN MARTIN DE PORRES</v>
          </cell>
        </row>
        <row r="357">
          <cell r="V357" t="str">
            <v>-76.954391--12.034286</v>
          </cell>
          <cell r="W357">
            <v>-76.954391000000001</v>
          </cell>
          <cell r="X357">
            <v>-12.034286</v>
          </cell>
          <cell r="AA357" t="str">
            <v>LIMA</v>
          </cell>
          <cell r="AB357" t="str">
            <v>LIMA</v>
          </cell>
          <cell r="AC357" t="str">
            <v>SANTA ANITA</v>
          </cell>
        </row>
        <row r="358">
          <cell r="V358" t="str">
            <v>-77.009961--12.148836</v>
          </cell>
          <cell r="W358">
            <v>-77.009961000000004</v>
          </cell>
          <cell r="X358">
            <v>-12.148835999999999</v>
          </cell>
          <cell r="AA358" t="str">
            <v>LIMA</v>
          </cell>
          <cell r="AB358" t="str">
            <v>LIMA</v>
          </cell>
          <cell r="AC358" t="str">
            <v>SANTIAGO DE SURCO</v>
          </cell>
        </row>
        <row r="359">
          <cell r="V359" t="str">
            <v>-76.961228--12.108327</v>
          </cell>
          <cell r="W359">
            <v>-76.961228000000006</v>
          </cell>
          <cell r="X359">
            <v>-12.108326999999999</v>
          </cell>
          <cell r="AA359" t="str">
            <v>LIMA</v>
          </cell>
          <cell r="AB359" t="str">
            <v>LIMA</v>
          </cell>
          <cell r="AC359" t="str">
            <v>SANTIAGO DE SURCO</v>
          </cell>
        </row>
        <row r="360">
          <cell r="V360" t="str">
            <v>-76.973348--12.118144</v>
          </cell>
          <cell r="W360">
            <v>-76.973348000000001</v>
          </cell>
          <cell r="X360">
            <v>-12.118143999999999</v>
          </cell>
          <cell r="AA360" t="str">
            <v>LIMA</v>
          </cell>
          <cell r="AB360" t="str">
            <v>LIMA</v>
          </cell>
          <cell r="AC360" t="str">
            <v>SANTIAGO DE SURCO</v>
          </cell>
        </row>
        <row r="361">
          <cell r="V361" t="str">
            <v>-76.979539--12.131717</v>
          </cell>
          <cell r="W361">
            <v>-76.979539000000003</v>
          </cell>
          <cell r="X361">
            <v>-12.131717</v>
          </cell>
          <cell r="AA361" t="str">
            <v>LIMA</v>
          </cell>
          <cell r="AB361" t="str">
            <v>LIMA</v>
          </cell>
          <cell r="AC361" t="str">
            <v>SANTIAGO DE SURCO</v>
          </cell>
        </row>
        <row r="362">
          <cell r="V362" t="str">
            <v>-76.973534--12.085394</v>
          </cell>
          <cell r="W362">
            <v>-76.973534000000001</v>
          </cell>
          <cell r="X362">
            <v>-12.085394000000001</v>
          </cell>
          <cell r="AA362" t="str">
            <v>LIMA</v>
          </cell>
          <cell r="AB362" t="str">
            <v>LIMA</v>
          </cell>
          <cell r="AC362" t="str">
            <v>SANTIAGO DE SURCO</v>
          </cell>
        </row>
        <row r="363">
          <cell r="V363" t="str">
            <v>-76.991792--12.164874</v>
          </cell>
          <cell r="W363">
            <v>-76.991792000000004</v>
          </cell>
          <cell r="X363">
            <v>-12.164873999999999</v>
          </cell>
          <cell r="AA363" t="str">
            <v>LIMA</v>
          </cell>
          <cell r="AB363" t="str">
            <v>LIMA</v>
          </cell>
          <cell r="AC363" t="str">
            <v>SANTIAGO DE SURCO</v>
          </cell>
        </row>
        <row r="364">
          <cell r="V364" t="str">
            <v>-76.959664--12.194125</v>
          </cell>
          <cell r="W364">
            <v>-76.959664000000004</v>
          </cell>
          <cell r="X364">
            <v>-12.194125</v>
          </cell>
          <cell r="AA364" t="str">
            <v>LIMA</v>
          </cell>
          <cell r="AB364" t="str">
            <v>LIMA</v>
          </cell>
          <cell r="AC364" t="str">
            <v>VILLA EL SALVADOR</v>
          </cell>
        </row>
        <row r="365">
          <cell r="V365" t="str">
            <v>-76.937678--12.216983</v>
          </cell>
          <cell r="W365">
            <v>-76.937678000000005</v>
          </cell>
          <cell r="X365">
            <v>-12.216983000000001</v>
          </cell>
          <cell r="AA365" t="str">
            <v>LIMA</v>
          </cell>
          <cell r="AB365" t="str">
            <v>LIMA</v>
          </cell>
          <cell r="AC365" t="str">
            <v>VILLA EL SALVADOR</v>
          </cell>
        </row>
        <row r="366">
          <cell r="V366" t="str">
            <v>-76.944624--12.154632</v>
          </cell>
          <cell r="W366">
            <v>-76.944624000000005</v>
          </cell>
          <cell r="X366">
            <v>-12.154631999999999</v>
          </cell>
          <cell r="AA366" t="str">
            <v>LIMA</v>
          </cell>
          <cell r="AB366" t="str">
            <v>LIMA</v>
          </cell>
          <cell r="AC366" t="str">
            <v>VILLA MARIA DEL TRIUNFO</v>
          </cell>
        </row>
        <row r="367">
          <cell r="V367" t="str">
            <v>-76.927666--12.173412</v>
          </cell>
          <cell r="W367">
            <v>-76.927666000000002</v>
          </cell>
          <cell r="X367">
            <v>-12.173412000000001</v>
          </cell>
          <cell r="AA367" t="str">
            <v>LIMA</v>
          </cell>
          <cell r="AB367" t="str">
            <v>LIMA</v>
          </cell>
          <cell r="AC367" t="str">
            <v>VILLA MARIA DEL TRIUNFO</v>
          </cell>
        </row>
        <row r="368">
          <cell r="V368" t="str">
            <v>-76.926940--12.193425</v>
          </cell>
          <cell r="W368">
            <v>-76.926940000000002</v>
          </cell>
          <cell r="X368">
            <v>-12.193425</v>
          </cell>
          <cell r="AA368" t="str">
            <v>LIMA</v>
          </cell>
          <cell r="AB368" t="str">
            <v>LIMA</v>
          </cell>
          <cell r="AC368" t="str">
            <v>VILLA MARIA DEL TRIUNFO</v>
          </cell>
        </row>
        <row r="369">
          <cell r="V369" t="str">
            <v>-76.946217--12.167714</v>
          </cell>
          <cell r="W369">
            <v>-76.946217000000004</v>
          </cell>
          <cell r="X369">
            <v>-12.167714</v>
          </cell>
          <cell r="AA369" t="str">
            <v>LIMA</v>
          </cell>
          <cell r="AB369" t="str">
            <v>LIMA</v>
          </cell>
          <cell r="AC369" t="str">
            <v>VILLA MARIA DEL TRIUNFO</v>
          </cell>
        </row>
        <row r="370">
          <cell r="V370" t="str">
            <v>-76.604827--12.767606</v>
          </cell>
          <cell r="W370">
            <v>-76.604827</v>
          </cell>
          <cell r="X370">
            <v>-12.767606000000001</v>
          </cell>
          <cell r="AA370" t="str">
            <v>LIMA</v>
          </cell>
          <cell r="AB370" t="str">
            <v>CANETE</v>
          </cell>
          <cell r="AC370" t="str">
            <v>ASIA</v>
          </cell>
        </row>
        <row r="371">
          <cell r="V371" t="str">
            <v>-76.533742--12.827649</v>
          </cell>
          <cell r="W371">
            <v>-76.533742000000004</v>
          </cell>
          <cell r="X371">
            <v>-12.827648999999999</v>
          </cell>
          <cell r="AA371" t="str">
            <v>LIMA</v>
          </cell>
          <cell r="AB371" t="str">
            <v>CANETE</v>
          </cell>
          <cell r="AC371" t="str">
            <v>ASIA</v>
          </cell>
        </row>
        <row r="372">
          <cell r="V372" t="str">
            <v>-76.724645--12.542546</v>
          </cell>
          <cell r="W372">
            <v>-76.724644999999995</v>
          </cell>
          <cell r="X372">
            <v>-12.542546</v>
          </cell>
          <cell r="AA372" t="str">
            <v>LIMA</v>
          </cell>
          <cell r="AB372" t="str">
            <v>CANETE</v>
          </cell>
          <cell r="AC372" t="str">
            <v>CHILCA</v>
          </cell>
        </row>
        <row r="373">
          <cell r="V373" t="str">
            <v>-76.629197--12.658119</v>
          </cell>
          <cell r="W373">
            <v>-76.629197000000005</v>
          </cell>
          <cell r="X373">
            <v>-12.658118999999999</v>
          </cell>
          <cell r="AA373" t="str">
            <v>LIMA</v>
          </cell>
          <cell r="AB373" t="str">
            <v>CANETE</v>
          </cell>
          <cell r="AC373" t="str">
            <v>MALA</v>
          </cell>
        </row>
        <row r="374">
          <cell r="V374" t="str">
            <v>-80.636710--5.191288</v>
          </cell>
          <cell r="W374">
            <v>-80.636709999999994</v>
          </cell>
          <cell r="X374">
            <v>-5.1912880000000001</v>
          </cell>
          <cell r="AA374" t="str">
            <v>PIURA</v>
          </cell>
          <cell r="AB374" t="str">
            <v>PIURA</v>
          </cell>
          <cell r="AC374" t="str">
            <v>PIURA</v>
          </cell>
        </row>
        <row r="375">
          <cell r="V375" t="str">
            <v>-80.613040--5.201167</v>
          </cell>
          <cell r="W375">
            <v>-80.613039999999998</v>
          </cell>
          <cell r="X375">
            <v>-5.2011669999999999</v>
          </cell>
          <cell r="AA375" t="str">
            <v>PIURA</v>
          </cell>
          <cell r="AB375" t="str">
            <v>PIURA</v>
          </cell>
          <cell r="AC375" t="str">
            <v>CASTILLA</v>
          </cell>
        </row>
        <row r="376">
          <cell r="V376" t="str">
            <v>-80.655687--5.179000</v>
          </cell>
          <cell r="W376">
            <v>-80.655687</v>
          </cell>
          <cell r="X376">
            <v>-5.1790000000000003</v>
          </cell>
          <cell r="AA376" t="str">
            <v>PIURA</v>
          </cell>
          <cell r="AB376" t="str">
            <v>PIURA</v>
          </cell>
          <cell r="AC376" t="str">
            <v>VEINTISEIS DE OCTUBRE</v>
          </cell>
        </row>
        <row r="377">
          <cell r="V377" t="str">
            <v>-80.677139--5.182039</v>
          </cell>
          <cell r="W377">
            <v>-80.677138999999997</v>
          </cell>
          <cell r="X377">
            <v>-5.1820389999999996</v>
          </cell>
          <cell r="AA377" t="str">
            <v>PIURA</v>
          </cell>
          <cell r="AB377" t="str">
            <v>PIURA</v>
          </cell>
          <cell r="AC377" t="str">
            <v>VEINTISEIS DE OCTUBRE</v>
          </cell>
        </row>
        <row r="378">
          <cell r="V378" t="str">
            <v>-77.027900--12.049440</v>
          </cell>
          <cell r="W378">
            <v>-77.027900000000002</v>
          </cell>
          <cell r="X378">
            <v>-12.049440000000001</v>
          </cell>
          <cell r="AA378" t="str">
            <v>LIMA</v>
          </cell>
          <cell r="AB378" t="str">
            <v>LIMA</v>
          </cell>
          <cell r="AC378" t="str">
            <v>LIMA</v>
          </cell>
        </row>
        <row r="379">
          <cell r="V379" t="str">
            <v>-77.028166--12.127558</v>
          </cell>
          <cell r="W379">
            <v>-77.028165999999999</v>
          </cell>
          <cell r="X379">
            <v>-12.127558000000001</v>
          </cell>
          <cell r="AA379" t="str">
            <v>LIMA</v>
          </cell>
          <cell r="AB379" t="str">
            <v>LIMA</v>
          </cell>
          <cell r="AC379" t="str">
            <v>MIRAFLORES</v>
          </cell>
        </row>
        <row r="380">
          <cell r="V380" t="str">
            <v>-77.006369--12.111925</v>
          </cell>
          <cell r="W380">
            <v>-77.006369000000007</v>
          </cell>
          <cell r="X380">
            <v>-12.111924999999999</v>
          </cell>
          <cell r="AA380" t="str">
            <v>LIMA</v>
          </cell>
          <cell r="AB380" t="str">
            <v>LIMA</v>
          </cell>
          <cell r="AC380" t="str">
            <v>SAN BORJA</v>
          </cell>
        </row>
        <row r="381">
          <cell r="V381" t="str">
            <v>-77.028909--12.123045</v>
          </cell>
          <cell r="W381">
            <v>-77.028908999999999</v>
          </cell>
          <cell r="X381">
            <v>-12.123044999999999</v>
          </cell>
          <cell r="AA381" t="str">
            <v>LIMA</v>
          </cell>
          <cell r="AB381" t="str">
            <v>LIMA</v>
          </cell>
          <cell r="AC381" t="str">
            <v>MIRAFLORES</v>
          </cell>
        </row>
        <row r="382">
          <cell r="V382" t="str">
            <v>-77.055593--12.082253</v>
          </cell>
          <cell r="W382">
            <v>-77.055593000000002</v>
          </cell>
          <cell r="X382">
            <v>-12.082253</v>
          </cell>
          <cell r="AA382" t="str">
            <v>LIMA</v>
          </cell>
          <cell r="AB382" t="str">
            <v>LIMA</v>
          </cell>
          <cell r="AC382" t="str">
            <v>JESUS MARIA</v>
          </cell>
        </row>
        <row r="383">
          <cell r="V383" t="str">
            <v>-77.032534--12.048048</v>
          </cell>
          <cell r="W383">
            <v>-77.032533999999998</v>
          </cell>
          <cell r="X383">
            <v>-12.048048</v>
          </cell>
          <cell r="AA383" t="str">
            <v>LIMA</v>
          </cell>
          <cell r="AB383" t="str">
            <v>LIMA</v>
          </cell>
          <cell r="AC383" t="str">
            <v>LIMA</v>
          </cell>
        </row>
        <row r="384">
          <cell r="V384" t="str">
            <v>-77.007893--12.098462</v>
          </cell>
          <cell r="W384">
            <v>-77.007892999999996</v>
          </cell>
          <cell r="X384">
            <v>-12.098462</v>
          </cell>
          <cell r="AA384" t="str">
            <v>LIMA</v>
          </cell>
          <cell r="AB384" t="str">
            <v>LIMA</v>
          </cell>
          <cell r="AC384" t="str">
            <v>SAN BORJA</v>
          </cell>
        </row>
        <row r="385">
          <cell r="V385" t="str">
            <v>-77.526361--9.528438</v>
          </cell>
          <cell r="W385">
            <v>-77.526360999999994</v>
          </cell>
          <cell r="X385">
            <v>-9.5284379999999995</v>
          </cell>
          <cell r="AA385" t="str">
            <v>ANCASH</v>
          </cell>
          <cell r="AB385" t="str">
            <v>HUARAZ</v>
          </cell>
          <cell r="AC385" t="str">
            <v>HUARAZ</v>
          </cell>
        </row>
        <row r="386">
          <cell r="V386" t="str">
            <v>-77.025735--12.131688</v>
          </cell>
          <cell r="W386">
            <v>-77.025734999999997</v>
          </cell>
          <cell r="X386">
            <v>-12.131688</v>
          </cell>
          <cell r="AA386" t="str">
            <v>LIMA</v>
          </cell>
          <cell r="AB386" t="str">
            <v>LIMA</v>
          </cell>
          <cell r="AC386" t="str">
            <v>MIRAFLORES</v>
          </cell>
        </row>
        <row r="387">
          <cell r="V387" t="str">
            <v>-77.033462--12.126205</v>
          </cell>
          <cell r="W387">
            <v>-77.033462</v>
          </cell>
          <cell r="X387">
            <v>-12.126205000000001</v>
          </cell>
          <cell r="AA387" t="str">
            <v>LIMA</v>
          </cell>
          <cell r="AB387" t="str">
            <v>LIMA</v>
          </cell>
          <cell r="AC387" t="str">
            <v>MIRAFLORES</v>
          </cell>
        </row>
        <row r="388">
          <cell r="V388" t="str">
            <v>-76.993190--12.121510</v>
          </cell>
          <cell r="W388">
            <v>-76.993189999999998</v>
          </cell>
          <cell r="X388">
            <v>-12.121510000000001</v>
          </cell>
          <cell r="AA388" t="str">
            <v>LIMA</v>
          </cell>
          <cell r="AB388" t="str">
            <v>LIMA</v>
          </cell>
          <cell r="AC388" t="str">
            <v>SANTIAGO DE SURCO</v>
          </cell>
        </row>
        <row r="389">
          <cell r="V389" t="str">
            <v>-76.997870--12.067710</v>
          </cell>
          <cell r="W389">
            <v>-76.997870000000006</v>
          </cell>
          <cell r="X389">
            <v>-12.06771</v>
          </cell>
          <cell r="AA389" t="str">
            <v>LIMA</v>
          </cell>
          <cell r="AB389" t="str">
            <v>LIMA</v>
          </cell>
          <cell r="AC389" t="str">
            <v>LA VICTORIA</v>
          </cell>
        </row>
        <row r="390">
          <cell r="V390" t="str">
            <v>-76.998115--12.128971</v>
          </cell>
          <cell r="W390">
            <v>-76.998114999999999</v>
          </cell>
          <cell r="X390">
            <v>-12.128971</v>
          </cell>
          <cell r="AA390" t="str">
            <v>LIMA</v>
          </cell>
          <cell r="AB390" t="str">
            <v>LIMA</v>
          </cell>
          <cell r="AC390" t="str">
            <v>SANTIAGO DE SURCO</v>
          </cell>
        </row>
        <row r="391">
          <cell r="V391" t="str">
            <v>-77.005278--12.087828</v>
          </cell>
          <cell r="W391">
            <v>-77.005278000000004</v>
          </cell>
          <cell r="X391">
            <v>-12.087828</v>
          </cell>
          <cell r="AA391" t="str">
            <v>LIMA</v>
          </cell>
          <cell r="AB391" t="str">
            <v>LIMA</v>
          </cell>
          <cell r="AC391" t="str">
            <v>SAN BORJA</v>
          </cell>
        </row>
        <row r="392">
          <cell r="V392" t="str">
            <v>-77.012832--12.095487</v>
          </cell>
          <cell r="W392">
            <v>-77.012832000000003</v>
          </cell>
          <cell r="X392">
            <v>-12.095487</v>
          </cell>
          <cell r="AA392" t="str">
            <v>LIMA</v>
          </cell>
          <cell r="AB392" t="str">
            <v>LIMA</v>
          </cell>
          <cell r="AC392" t="str">
            <v>SAN ISIDRO</v>
          </cell>
        </row>
        <row r="393">
          <cell r="V393" t="str">
            <v>-77.027363--12.168437</v>
          </cell>
          <cell r="W393">
            <v>-77.027362999999994</v>
          </cell>
          <cell r="X393">
            <v>-12.168437000000001</v>
          </cell>
          <cell r="AA393" t="str">
            <v>LIMA</v>
          </cell>
          <cell r="AB393" t="str">
            <v>LIMA</v>
          </cell>
          <cell r="AC393" t="str">
            <v>CHORRILLOS</v>
          </cell>
        </row>
        <row r="394">
          <cell r="V394" t="str">
            <v>-77.028772--12.101004</v>
          </cell>
          <cell r="W394">
            <v>-77.028772000000004</v>
          </cell>
          <cell r="X394">
            <v>-12.101004</v>
          </cell>
          <cell r="AA394" t="str">
            <v>LIMA</v>
          </cell>
          <cell r="AB394" t="str">
            <v>LIMA</v>
          </cell>
          <cell r="AC394" t="str">
            <v>SAN ISIDRO</v>
          </cell>
        </row>
        <row r="395">
          <cell r="V395" t="str">
            <v>-77.036694--12.098196</v>
          </cell>
          <cell r="W395">
            <v>-77.036693999999997</v>
          </cell>
          <cell r="X395">
            <v>-12.098196</v>
          </cell>
          <cell r="AA395" t="str">
            <v>LIMA</v>
          </cell>
          <cell r="AB395" t="str">
            <v>LIMA</v>
          </cell>
          <cell r="AC395" t="str">
            <v>SAN ISIDRO</v>
          </cell>
        </row>
        <row r="396">
          <cell r="V396" t="str">
            <v>-77.039252--12.109157</v>
          </cell>
          <cell r="W396">
            <v>-77.039252000000005</v>
          </cell>
          <cell r="X396">
            <v>-12.109157</v>
          </cell>
          <cell r="AA396" t="str">
            <v>LIMA</v>
          </cell>
          <cell r="AB396" t="str">
            <v>LIMA</v>
          </cell>
          <cell r="AC396" t="str">
            <v>SAN ISIDRO</v>
          </cell>
        </row>
        <row r="397">
          <cell r="V397" t="str">
            <v>-77.046066--12.074986</v>
          </cell>
          <cell r="W397">
            <v>-77.046065999999996</v>
          </cell>
          <cell r="X397">
            <v>-12.074986000000001</v>
          </cell>
          <cell r="AA397" t="str">
            <v>LIMA</v>
          </cell>
          <cell r="AB397" t="str">
            <v>LIMA</v>
          </cell>
          <cell r="AC397" t="str">
            <v>JESUS MARIA</v>
          </cell>
        </row>
        <row r="398">
          <cell r="V398" t="str">
            <v>-78.515020--7.152730</v>
          </cell>
          <cell r="W398">
            <v>-78.515020000000007</v>
          </cell>
          <cell r="X398">
            <v>-7.15273</v>
          </cell>
          <cell r="AA398" t="str">
            <v>CAJAMARCA</v>
          </cell>
          <cell r="AB398" t="str">
            <v>CAJAMARCA</v>
          </cell>
          <cell r="AC398" t="str">
            <v>CAJAMARCA</v>
          </cell>
        </row>
        <row r="399">
          <cell r="V399" t="str">
            <v>-76.984103--12.116626</v>
          </cell>
          <cell r="W399">
            <v>-76.984103000000005</v>
          </cell>
          <cell r="X399">
            <v>-12.116626</v>
          </cell>
          <cell r="AA399" t="str">
            <v>LIMA</v>
          </cell>
          <cell r="AB399" t="str">
            <v>LIMA</v>
          </cell>
          <cell r="AC399" t="str">
            <v>SANTIAGO DE SURCO</v>
          </cell>
        </row>
        <row r="400">
          <cell r="V400" t="str">
            <v>-77.051280--12.077170</v>
          </cell>
          <cell r="W400">
            <v>-77.051280000000006</v>
          </cell>
          <cell r="X400">
            <v>-12.077170000000001</v>
          </cell>
          <cell r="AA400" t="str">
            <v>LIMA</v>
          </cell>
          <cell r="AB400" t="str">
            <v>LIMA</v>
          </cell>
          <cell r="AC400" t="str">
            <v>JESUS MARIA</v>
          </cell>
        </row>
        <row r="401">
          <cell r="V401" t="str">
            <v>-74.231539--13.164455</v>
          </cell>
          <cell r="W401">
            <v>-74.231538999999998</v>
          </cell>
          <cell r="X401">
            <v>-13.164455</v>
          </cell>
          <cell r="AA401" t="str">
            <v>AYACUCHO</v>
          </cell>
          <cell r="AB401" t="str">
            <v>HUAMANGA</v>
          </cell>
          <cell r="AC401" t="str">
            <v>AYACUCHO</v>
          </cell>
        </row>
        <row r="402">
          <cell r="V402" t="str">
            <v>-76.986290--12.110260</v>
          </cell>
          <cell r="W402">
            <v>-76.986289999999997</v>
          </cell>
          <cell r="X402">
            <v>-12.11026</v>
          </cell>
          <cell r="AA402" t="str">
            <v>LIMA</v>
          </cell>
          <cell r="AB402" t="str">
            <v>LIMA</v>
          </cell>
          <cell r="AC402" t="str">
            <v>SAN BORJA</v>
          </cell>
        </row>
        <row r="403">
          <cell r="V403" t="str">
            <v>-77.000040--12.114140</v>
          </cell>
          <cell r="W403">
            <v>-77.000039999999998</v>
          </cell>
          <cell r="X403">
            <v>-12.114140000000001</v>
          </cell>
          <cell r="AA403" t="str">
            <v>LIMA</v>
          </cell>
          <cell r="AB403" t="str">
            <v>LIMA</v>
          </cell>
          <cell r="AC403" t="str">
            <v>SURQUILLO</v>
          </cell>
        </row>
        <row r="404">
          <cell r="V404" t="str">
            <v>-77.004220--12.102008</v>
          </cell>
          <cell r="W404">
            <v>-77.004220000000004</v>
          </cell>
          <cell r="X404">
            <v>-12.102008</v>
          </cell>
          <cell r="AA404" t="str">
            <v>LIMA</v>
          </cell>
          <cell r="AB404" t="str">
            <v>LIMA</v>
          </cell>
          <cell r="AC404" t="str">
            <v>SAN BORJA</v>
          </cell>
        </row>
        <row r="405">
          <cell r="V405" t="str">
            <v>-77.020111--12.157139</v>
          </cell>
          <cell r="W405">
            <v>-77.020111</v>
          </cell>
          <cell r="X405">
            <v>-12.157139000000001</v>
          </cell>
          <cell r="AA405" t="str">
            <v>LIMA</v>
          </cell>
          <cell r="AB405" t="str">
            <v>LIMA</v>
          </cell>
          <cell r="AC405" t="str">
            <v>CHORRILLOS</v>
          </cell>
        </row>
        <row r="406">
          <cell r="V406" t="str">
            <v>-77.020882--12.124843</v>
          </cell>
          <cell r="W406">
            <v>-77.020882</v>
          </cell>
          <cell r="X406">
            <v>-12.124843</v>
          </cell>
          <cell r="AA406" t="str">
            <v>LIMA</v>
          </cell>
          <cell r="AB406" t="str">
            <v>LIMA</v>
          </cell>
          <cell r="AC406" t="str">
            <v>MIRAFLORES</v>
          </cell>
        </row>
        <row r="407">
          <cell r="V407" t="str">
            <v>-77.023157--12.139680</v>
          </cell>
          <cell r="W407">
            <v>-77.023156999999998</v>
          </cell>
          <cell r="X407">
            <v>-12.13968</v>
          </cell>
          <cell r="AA407" t="str">
            <v>LIMA</v>
          </cell>
          <cell r="AB407" t="str">
            <v>LIMA</v>
          </cell>
          <cell r="AC407" t="str">
            <v>BARRANCO</v>
          </cell>
        </row>
        <row r="408">
          <cell r="V408" t="str">
            <v>-77.055580--12.087739</v>
          </cell>
          <cell r="W408">
            <v>-77.055580000000006</v>
          </cell>
          <cell r="X408">
            <v>-12.087738999999999</v>
          </cell>
          <cell r="AA408" t="str">
            <v>LIMA</v>
          </cell>
          <cell r="AB408" t="str">
            <v>LIMA</v>
          </cell>
          <cell r="AC408" t="str">
            <v>JESUS MARIA</v>
          </cell>
        </row>
        <row r="409">
          <cell r="V409" t="str">
            <v>-77.082339--12.075560</v>
          </cell>
          <cell r="W409">
            <v>-77.082339000000005</v>
          </cell>
          <cell r="X409">
            <v>-12.075559999999999</v>
          </cell>
          <cell r="AA409" t="str">
            <v>LIMA</v>
          </cell>
          <cell r="AB409" t="str">
            <v>LIMA</v>
          </cell>
          <cell r="AC409" t="str">
            <v>SAN MIGUEL</v>
          </cell>
        </row>
        <row r="410">
          <cell r="V410" t="str">
            <v>-80.631047--5.192288</v>
          </cell>
          <cell r="W410">
            <v>-80.631046999999995</v>
          </cell>
          <cell r="X410">
            <v>-5.1922879999999996</v>
          </cell>
          <cell r="AA410" t="str">
            <v>PIURA</v>
          </cell>
          <cell r="AB410" t="str">
            <v>PIURA</v>
          </cell>
          <cell r="AC410" t="str">
            <v>PIURA</v>
          </cell>
        </row>
        <row r="411">
          <cell r="V411" t="str">
            <v>-80.456150--3.570910</v>
          </cell>
          <cell r="W411">
            <v>-80.456149999999994</v>
          </cell>
          <cell r="X411">
            <v>-3.57091</v>
          </cell>
          <cell r="AA411" t="str">
            <v>TUMBES</v>
          </cell>
          <cell r="AB411" t="str">
            <v>TUMBES</v>
          </cell>
          <cell r="AC411" t="str">
            <v>TUMBES</v>
          </cell>
        </row>
        <row r="412">
          <cell r="V412" t="str">
            <v>-79.832600--6.753180</v>
          </cell>
          <cell r="W412">
            <v>-79.832599999999999</v>
          </cell>
          <cell r="X412">
            <v>-6.7531800000000004</v>
          </cell>
          <cell r="AA412" t="str">
            <v>LAMBAYEQUE</v>
          </cell>
          <cell r="AB412" t="str">
            <v>CHICLAYO</v>
          </cell>
          <cell r="AC412" t="str">
            <v>JOSE LEONARDO ORTIZ</v>
          </cell>
        </row>
        <row r="413">
          <cell r="V413" t="str">
            <v>-76.970388--12.101395</v>
          </cell>
          <cell r="W413">
            <v>-76.970388</v>
          </cell>
          <cell r="X413">
            <v>-12.101395</v>
          </cell>
          <cell r="AA413" t="str">
            <v>LIMA</v>
          </cell>
          <cell r="AB413" t="str">
            <v>LIMA</v>
          </cell>
          <cell r="AC413" t="str">
            <v>SANTIAGO DE SURCO</v>
          </cell>
        </row>
        <row r="414">
          <cell r="V414" t="str">
            <v>-76.988706--12.160790</v>
          </cell>
          <cell r="W414">
            <v>-76.988705999999993</v>
          </cell>
          <cell r="X414">
            <v>-12.16079</v>
          </cell>
          <cell r="AA414" t="str">
            <v>LIMA</v>
          </cell>
          <cell r="AB414" t="str">
            <v>LIMA</v>
          </cell>
          <cell r="AC414" t="str">
            <v>SANTIAGO DE SURCO</v>
          </cell>
        </row>
        <row r="415">
          <cell r="V415" t="str">
            <v>-76.989100--12.127000</v>
          </cell>
          <cell r="W415">
            <v>-76.989099999999993</v>
          </cell>
          <cell r="X415">
            <v>-12.127000000000001</v>
          </cell>
          <cell r="AA415" t="str">
            <v>LIMA</v>
          </cell>
          <cell r="AB415" t="str">
            <v>LIMA</v>
          </cell>
          <cell r="AC415" t="str">
            <v>SANTIAGO DE SURCO</v>
          </cell>
        </row>
        <row r="416">
          <cell r="V416" t="str">
            <v>-76.993990--12.079460</v>
          </cell>
          <cell r="W416">
            <v>-76.993989999999997</v>
          </cell>
          <cell r="X416">
            <v>-12.079459999999999</v>
          </cell>
          <cell r="AA416" t="str">
            <v>LIMA</v>
          </cell>
          <cell r="AB416" t="str">
            <v>LIMA</v>
          </cell>
          <cell r="AC416" t="str">
            <v>SAN LUIS</v>
          </cell>
        </row>
        <row r="417">
          <cell r="V417" t="str">
            <v>-76.996744--12.098678</v>
          </cell>
          <cell r="W417">
            <v>-76.996744000000007</v>
          </cell>
          <cell r="X417">
            <v>-12.098678</v>
          </cell>
          <cell r="AA417" t="str">
            <v>LIMA</v>
          </cell>
          <cell r="AB417" t="str">
            <v>LIMA</v>
          </cell>
          <cell r="AC417" t="str">
            <v>SAN BORJA</v>
          </cell>
        </row>
        <row r="418">
          <cell r="V418" t="str">
            <v>-77.003337--12.125282</v>
          </cell>
          <cell r="W418">
            <v>-77.003337000000002</v>
          </cell>
          <cell r="X418">
            <v>-12.125282</v>
          </cell>
          <cell r="AA418" t="str">
            <v>LIMA</v>
          </cell>
          <cell r="AB418" t="str">
            <v>LIMA</v>
          </cell>
          <cell r="AC418" t="str">
            <v>SURQUILLO</v>
          </cell>
        </row>
        <row r="419">
          <cell r="V419" t="str">
            <v>-77.013840--12.101260</v>
          </cell>
          <cell r="W419">
            <v>-77.013840000000002</v>
          </cell>
          <cell r="X419">
            <v>-12.10126</v>
          </cell>
          <cell r="AA419" t="str">
            <v>LIMA</v>
          </cell>
          <cell r="AB419" t="str">
            <v>LIMA</v>
          </cell>
          <cell r="AC419" t="str">
            <v>SAN ISIDRO</v>
          </cell>
        </row>
        <row r="420">
          <cell r="V420" t="str">
            <v>-77.019168--12.134404</v>
          </cell>
          <cell r="W420">
            <v>-77.019167999999993</v>
          </cell>
          <cell r="X420">
            <v>-12.134404</v>
          </cell>
          <cell r="AA420" t="str">
            <v>LIMA</v>
          </cell>
          <cell r="AB420" t="str">
            <v>LIMA</v>
          </cell>
          <cell r="AC420" t="str">
            <v>BARRANCO</v>
          </cell>
        </row>
        <row r="421">
          <cell r="V421" t="str">
            <v>-77.030306--12.132278</v>
          </cell>
          <cell r="W421">
            <v>-77.030305999999996</v>
          </cell>
          <cell r="X421">
            <v>-12.132277999999999</v>
          </cell>
          <cell r="AA421" t="str">
            <v>LIMA</v>
          </cell>
          <cell r="AB421" t="str">
            <v>LIMA</v>
          </cell>
          <cell r="AC421" t="str">
            <v>MIRAFLORES</v>
          </cell>
        </row>
        <row r="422">
          <cell r="V422" t="str">
            <v>-77.030900--12.077600</v>
          </cell>
          <cell r="W422">
            <v>-77.030900000000003</v>
          </cell>
          <cell r="X422">
            <v>-12.0776</v>
          </cell>
          <cell r="AA422" t="str">
            <v>LIMA</v>
          </cell>
          <cell r="AB422" t="str">
            <v>LIMA</v>
          </cell>
          <cell r="AC422" t="str">
            <v>LIMA</v>
          </cell>
        </row>
        <row r="423">
          <cell r="V423" t="str">
            <v>-77.038547--12.085755</v>
          </cell>
          <cell r="W423">
            <v>-77.038546999999994</v>
          </cell>
          <cell r="X423">
            <v>-12.085755000000001</v>
          </cell>
          <cell r="AA423" t="str">
            <v>LIMA</v>
          </cell>
          <cell r="AB423" t="str">
            <v>LIMA</v>
          </cell>
          <cell r="AC423" t="str">
            <v>LINCE</v>
          </cell>
        </row>
        <row r="424">
          <cell r="V424" t="str">
            <v>-77.039585--12.073414</v>
          </cell>
          <cell r="W424">
            <v>-77.039585000000002</v>
          </cell>
          <cell r="X424">
            <v>-12.073414</v>
          </cell>
          <cell r="AA424" t="str">
            <v>LIMA</v>
          </cell>
          <cell r="AB424" t="str">
            <v>LIMA</v>
          </cell>
          <cell r="AC424" t="str">
            <v>JESUS MARIA</v>
          </cell>
        </row>
        <row r="425">
          <cell r="V425" t="str">
            <v>-77.041930--12.092420</v>
          </cell>
          <cell r="W425">
            <v>-77.041929999999994</v>
          </cell>
          <cell r="X425">
            <v>-12.092420000000001</v>
          </cell>
          <cell r="AA425" t="str">
            <v>LIMA</v>
          </cell>
          <cell r="AB425" t="str">
            <v>LIMA</v>
          </cell>
          <cell r="AC425" t="str">
            <v>SAN ISIDRO</v>
          </cell>
        </row>
        <row r="426">
          <cell r="V426" t="str">
            <v>-77.049400--12.053530</v>
          </cell>
          <cell r="W426">
            <v>-77.049400000000006</v>
          </cell>
          <cell r="X426">
            <v>-12.05353</v>
          </cell>
          <cell r="AA426" t="str">
            <v>LIMA</v>
          </cell>
          <cell r="AB426" t="str">
            <v>LIMA</v>
          </cell>
          <cell r="AC426" t="str">
            <v>BRENA</v>
          </cell>
        </row>
        <row r="427">
          <cell r="V427" t="str">
            <v>-77.050100--12.071200</v>
          </cell>
          <cell r="W427">
            <v>-77.0501</v>
          </cell>
          <cell r="X427">
            <v>-12.071199999999999</v>
          </cell>
          <cell r="AA427" t="str">
            <v>LIMA</v>
          </cell>
          <cell r="AB427" t="str">
            <v>LIMA</v>
          </cell>
          <cell r="AC427" t="str">
            <v>JESUS MARIA</v>
          </cell>
        </row>
        <row r="428">
          <cell r="V428" t="str">
            <v>-77.067761--12.090762</v>
          </cell>
          <cell r="W428">
            <v>-77.067761000000004</v>
          </cell>
          <cell r="X428">
            <v>-12.090762</v>
          </cell>
          <cell r="AA428" t="str">
            <v>LIMA</v>
          </cell>
          <cell r="AB428" t="str">
            <v>LIMA</v>
          </cell>
          <cell r="AC428" t="str">
            <v>MAGDALENA DEL MAR</v>
          </cell>
        </row>
        <row r="429">
          <cell r="V429" t="str">
            <v>-77.072086--12.096524</v>
          </cell>
          <cell r="W429">
            <v>-77.072085999999999</v>
          </cell>
          <cell r="X429">
            <v>-12.096524</v>
          </cell>
          <cell r="AA429" t="str">
            <v>LIMA</v>
          </cell>
          <cell r="AB429" t="str">
            <v>LIMA</v>
          </cell>
          <cell r="AC429" t="str">
            <v>MAGDALENA DEL MAR</v>
          </cell>
        </row>
        <row r="430">
          <cell r="V430" t="str">
            <v>-77.076369--12.076067</v>
          </cell>
          <cell r="W430">
            <v>-77.076369</v>
          </cell>
          <cell r="X430">
            <v>-12.076067</v>
          </cell>
          <cell r="AA430" t="str">
            <v>LIMA</v>
          </cell>
          <cell r="AB430" t="str">
            <v>LIMA</v>
          </cell>
          <cell r="AC430" t="str">
            <v>PUEBLO LIBRE</v>
          </cell>
        </row>
        <row r="431">
          <cell r="V431" t="str">
            <v>-76.975379--6.048762</v>
          </cell>
          <cell r="W431">
            <v>-76.975379000000004</v>
          </cell>
          <cell r="X431">
            <v>-6.048762</v>
          </cell>
          <cell r="AA431" t="str">
            <v>SAN MARTIN</v>
          </cell>
          <cell r="AB431" t="str">
            <v>MOYOBAMBA</v>
          </cell>
          <cell r="AC431" t="str">
            <v>MOYOBAMBA</v>
          </cell>
        </row>
        <row r="432">
          <cell r="V432" t="str">
            <v>-72.879278--13.635474</v>
          </cell>
          <cell r="W432">
            <v>-72.879277999999999</v>
          </cell>
          <cell r="X432">
            <v>-13.635474</v>
          </cell>
          <cell r="AA432" t="str">
            <v>APURIMAC</v>
          </cell>
          <cell r="AB432" t="str">
            <v>ABANCAY</v>
          </cell>
          <cell r="AC432" t="str">
            <v>ABANCAY</v>
          </cell>
        </row>
        <row r="433">
          <cell r="V433" t="str">
            <v>-74.222653--13.180214</v>
          </cell>
          <cell r="W433">
            <v>-74.222652999999994</v>
          </cell>
          <cell r="X433">
            <v>-13.180213999999999</v>
          </cell>
          <cell r="AA433" t="str">
            <v>AYACUCHO</v>
          </cell>
          <cell r="AB433" t="str">
            <v>HUAMANGA</v>
          </cell>
          <cell r="AC433" t="str">
            <v>CARMEN ALTO</v>
          </cell>
        </row>
        <row r="434">
          <cell r="V434" t="str">
            <v>-79.025753--8.107554</v>
          </cell>
          <cell r="W434">
            <v>-79.025752999999995</v>
          </cell>
          <cell r="X434">
            <v>-8.1075540000000004</v>
          </cell>
          <cell r="AA434" t="str">
            <v>LA LIBERTAD</v>
          </cell>
          <cell r="AB434" t="str">
            <v>TRUJILLO</v>
          </cell>
          <cell r="AC434" t="str">
            <v>TRUJILLO</v>
          </cell>
        </row>
        <row r="435">
          <cell r="V435" t="str">
            <v>-79.834988--6.757611</v>
          </cell>
          <cell r="W435">
            <v>-79.834987999999996</v>
          </cell>
          <cell r="X435">
            <v>-6.7576109999999998</v>
          </cell>
          <cell r="AA435" t="str">
            <v>LAMBAYEQUE</v>
          </cell>
          <cell r="AB435" t="str">
            <v>CHICLAYO</v>
          </cell>
          <cell r="AC435" t="str">
            <v>JOSE LEONARDO ORTIZ</v>
          </cell>
        </row>
        <row r="436">
          <cell r="V436" t="str">
            <v>-79.841389--6.765904</v>
          </cell>
          <cell r="W436">
            <v>-79.841389000000007</v>
          </cell>
          <cell r="X436">
            <v>-6.7659039999999999</v>
          </cell>
          <cell r="AA436" t="str">
            <v>LAMBAYEQUE</v>
          </cell>
          <cell r="AB436" t="str">
            <v>CHICLAYO</v>
          </cell>
          <cell r="AC436" t="str">
            <v>CHICLAYO</v>
          </cell>
        </row>
        <row r="437">
          <cell r="V437" t="str">
            <v>-76.935805--12.060022</v>
          </cell>
          <cell r="W437">
            <v>-76.935805000000002</v>
          </cell>
          <cell r="X437">
            <v>-12.060022</v>
          </cell>
          <cell r="AA437" t="str">
            <v>LIMA</v>
          </cell>
          <cell r="AB437" t="str">
            <v>LIMA</v>
          </cell>
          <cell r="AC437" t="str">
            <v>ATE</v>
          </cell>
        </row>
        <row r="438">
          <cell r="V438" t="str">
            <v>-76.989170--12.131860</v>
          </cell>
          <cell r="W438">
            <v>-76.989170000000001</v>
          </cell>
          <cell r="X438">
            <v>-12.13186</v>
          </cell>
          <cell r="AA438" t="str">
            <v>LIMA</v>
          </cell>
          <cell r="AB438" t="str">
            <v>LIMA</v>
          </cell>
          <cell r="AC438" t="str">
            <v>SANTIAGO DE SURCO</v>
          </cell>
        </row>
        <row r="439">
          <cell r="V439" t="str">
            <v>-77.006162--12.117426</v>
          </cell>
          <cell r="W439">
            <v>-77.006162000000003</v>
          </cell>
          <cell r="X439">
            <v>-12.117426</v>
          </cell>
          <cell r="AA439" t="str">
            <v>LIMA</v>
          </cell>
          <cell r="AB439" t="str">
            <v>LIMA</v>
          </cell>
          <cell r="AC439" t="str">
            <v>SURQUILLO</v>
          </cell>
        </row>
        <row r="440">
          <cell r="V440" t="str">
            <v>-77.006550--12.082020</v>
          </cell>
          <cell r="W440">
            <v>-77.006550000000004</v>
          </cell>
          <cell r="X440">
            <v>-12.08202</v>
          </cell>
          <cell r="AA440" t="str">
            <v>LIMA</v>
          </cell>
          <cell r="AB440" t="str">
            <v>LIMA</v>
          </cell>
          <cell r="AC440" t="str">
            <v>LA VICTORIA</v>
          </cell>
        </row>
        <row r="441">
          <cell r="V441" t="str">
            <v>-77.008800--12.130400</v>
          </cell>
          <cell r="W441">
            <v>-77.008799999999994</v>
          </cell>
          <cell r="X441">
            <v>-12.1304</v>
          </cell>
          <cell r="AA441" t="str">
            <v>LIMA</v>
          </cell>
          <cell r="AB441" t="str">
            <v>LIMA</v>
          </cell>
          <cell r="AC441" t="str">
            <v>SANTIAGO DE SURCO</v>
          </cell>
        </row>
        <row r="442">
          <cell r="V442" t="str">
            <v>-77.014749--12.138421</v>
          </cell>
          <cell r="W442">
            <v>-77.014748999999995</v>
          </cell>
          <cell r="X442">
            <v>-12.138420999999999</v>
          </cell>
          <cell r="AA442" t="str">
            <v>LIMA</v>
          </cell>
          <cell r="AB442" t="str">
            <v>LIMA</v>
          </cell>
          <cell r="AC442" t="str">
            <v>BARRANCO</v>
          </cell>
        </row>
        <row r="443">
          <cell r="V443" t="str">
            <v>-77.018344--12.092983</v>
          </cell>
          <cell r="W443">
            <v>-77.018343999999999</v>
          </cell>
          <cell r="X443">
            <v>-12.092983</v>
          </cell>
          <cell r="AA443" t="str">
            <v>LIMA</v>
          </cell>
          <cell r="AB443" t="str">
            <v>LIMA</v>
          </cell>
          <cell r="AC443" t="str">
            <v>SAN ISIDRO</v>
          </cell>
        </row>
        <row r="444">
          <cell r="V444" t="str">
            <v>-77.038856--12.061365</v>
          </cell>
          <cell r="W444">
            <v>-77.038855999999996</v>
          </cell>
          <cell r="X444">
            <v>-12.061365</v>
          </cell>
          <cell r="AA444" t="str">
            <v>LIMA</v>
          </cell>
          <cell r="AB444" t="str">
            <v>LIMA</v>
          </cell>
          <cell r="AC444" t="str">
            <v>LIMA</v>
          </cell>
        </row>
        <row r="445">
          <cell r="V445" t="str">
            <v>-77.062246--11.993779</v>
          </cell>
          <cell r="W445">
            <v>-77.062246000000002</v>
          </cell>
          <cell r="X445">
            <v>-11.993779</v>
          </cell>
          <cell r="AA445" t="str">
            <v>LIMA</v>
          </cell>
          <cell r="AB445" t="str">
            <v>LIMA</v>
          </cell>
          <cell r="AC445" t="str">
            <v>INDEPENDENCIA</v>
          </cell>
        </row>
        <row r="446">
          <cell r="V446" t="str">
            <v>-77.082877--12.081833</v>
          </cell>
          <cell r="W446">
            <v>-77.082876999999996</v>
          </cell>
          <cell r="X446">
            <v>-12.081833</v>
          </cell>
          <cell r="AA446" t="str">
            <v>LIMA</v>
          </cell>
          <cell r="AB446" t="str">
            <v>LIMA</v>
          </cell>
          <cell r="AC446" t="str">
            <v>SAN MIGUEL</v>
          </cell>
        </row>
        <row r="447">
          <cell r="V447" t="str">
            <v>-76.376730--6.482000</v>
          </cell>
          <cell r="W447">
            <v>-76.376729999999995</v>
          </cell>
          <cell r="X447">
            <v>-6.4820000000000002</v>
          </cell>
          <cell r="AA447" t="str">
            <v>SAN MARTIN</v>
          </cell>
          <cell r="AB447" t="str">
            <v>SAN MARTIN</v>
          </cell>
          <cell r="AC447" t="str">
            <v>MORALES</v>
          </cell>
        </row>
        <row r="448">
          <cell r="V448" t="str">
            <v>-77.867458--6.230358</v>
          </cell>
          <cell r="W448">
            <v>-77.867457999999999</v>
          </cell>
          <cell r="X448">
            <v>-6.2303579999999998</v>
          </cell>
          <cell r="AA448" t="str">
            <v>AMAZONAS</v>
          </cell>
          <cell r="AB448" t="str">
            <v>CHACHAPOYAS</v>
          </cell>
          <cell r="AC448" t="str">
            <v>CHACHAPOYAS</v>
          </cell>
        </row>
        <row r="449">
          <cell r="V449" t="str">
            <v>-71.555773--16.379997</v>
          </cell>
          <cell r="W449">
            <v>-71.555773000000002</v>
          </cell>
          <cell r="X449">
            <v>-16.379996999999999</v>
          </cell>
          <cell r="AA449" t="str">
            <v>AREQUIPA</v>
          </cell>
          <cell r="AB449" t="str">
            <v>AREQUIPA</v>
          </cell>
          <cell r="AC449" t="str">
            <v>CERRO COLORADO</v>
          </cell>
        </row>
        <row r="450">
          <cell r="V450" t="str">
            <v>-71.559859--16.385599</v>
          </cell>
          <cell r="W450">
            <v>-71.559859000000003</v>
          </cell>
          <cell r="X450">
            <v>-16.385598999999999</v>
          </cell>
          <cell r="AA450" t="str">
            <v>AREQUIPA</v>
          </cell>
          <cell r="AB450" t="str">
            <v>AREQUIPA</v>
          </cell>
          <cell r="AC450" t="str">
            <v>CERRO COLORADO</v>
          </cell>
        </row>
        <row r="451">
          <cell r="V451" t="str">
            <v>-74.224751--13.160270</v>
          </cell>
          <cell r="W451">
            <v>-74.224750999999998</v>
          </cell>
          <cell r="X451">
            <v>-13.160270000000001</v>
          </cell>
          <cell r="AA451" t="str">
            <v>AYACUCHO</v>
          </cell>
          <cell r="AB451" t="str">
            <v>HUAMANGA</v>
          </cell>
          <cell r="AC451" t="str">
            <v>AYACUCHO</v>
          </cell>
        </row>
        <row r="452">
          <cell r="V452" t="str">
            <v>-77.102745--12.054263</v>
          </cell>
          <cell r="W452">
            <v>-77.102744999999999</v>
          </cell>
          <cell r="X452">
            <v>-12.054263000000001</v>
          </cell>
          <cell r="AA452" t="str">
            <v>CALLAO</v>
          </cell>
          <cell r="AB452" t="str">
            <v>CALLAO</v>
          </cell>
          <cell r="AC452" t="str">
            <v>CALLAO</v>
          </cell>
        </row>
        <row r="453">
          <cell r="V453" t="str">
            <v>-79.040325--8.130928</v>
          </cell>
          <cell r="W453">
            <v>-79.040324999999996</v>
          </cell>
          <cell r="X453">
            <v>-8.1309280000000008</v>
          </cell>
          <cell r="AA453" t="str">
            <v>LA LIBERTAD</v>
          </cell>
          <cell r="AB453" t="str">
            <v>TRUJILLO</v>
          </cell>
          <cell r="AC453" t="str">
            <v>VICTOR LARCO HERRERA</v>
          </cell>
        </row>
        <row r="454">
          <cell r="V454" t="str">
            <v>-76.950810--12.064530</v>
          </cell>
          <cell r="W454">
            <v>-76.950810000000004</v>
          </cell>
          <cell r="X454">
            <v>-12.06453</v>
          </cell>
          <cell r="AA454" t="str">
            <v>LIMA</v>
          </cell>
          <cell r="AB454" t="str">
            <v>LIMA</v>
          </cell>
          <cell r="AC454" t="str">
            <v>LA MOLINA</v>
          </cell>
        </row>
        <row r="455">
          <cell r="V455" t="str">
            <v>-76.954288--12.071157</v>
          </cell>
          <cell r="W455">
            <v>-76.954288000000005</v>
          </cell>
          <cell r="X455">
            <v>-12.071156999999999</v>
          </cell>
          <cell r="AA455" t="str">
            <v>LIMA</v>
          </cell>
          <cell r="AB455" t="str">
            <v>LIMA</v>
          </cell>
          <cell r="AC455" t="str">
            <v>LA MOLINA</v>
          </cell>
        </row>
        <row r="456">
          <cell r="V456" t="str">
            <v>-76.975578--12.098139</v>
          </cell>
          <cell r="W456">
            <v>-76.975577999999999</v>
          </cell>
          <cell r="X456">
            <v>-12.098139</v>
          </cell>
          <cell r="AA456" t="str">
            <v>LIMA</v>
          </cell>
          <cell r="AB456" t="str">
            <v>LIMA</v>
          </cell>
          <cell r="AC456" t="str">
            <v>SANTIAGO DE SURCO</v>
          </cell>
        </row>
        <row r="457">
          <cell r="V457" t="str">
            <v>-76.982971--12.105458</v>
          </cell>
          <cell r="W457">
            <v>-76.982971000000006</v>
          </cell>
          <cell r="X457">
            <v>-12.105458</v>
          </cell>
          <cell r="AA457" t="str">
            <v>LIMA</v>
          </cell>
          <cell r="AB457" t="str">
            <v>LIMA</v>
          </cell>
          <cell r="AC457" t="str">
            <v>SAN BORJA</v>
          </cell>
        </row>
        <row r="458">
          <cell r="V458" t="str">
            <v>-76.995600--12.116170</v>
          </cell>
          <cell r="W458">
            <v>-76.995599999999996</v>
          </cell>
          <cell r="X458">
            <v>-12.11617</v>
          </cell>
          <cell r="AA458" t="str">
            <v>LIMA</v>
          </cell>
          <cell r="AB458" t="str">
            <v>LIMA</v>
          </cell>
          <cell r="AC458" t="str">
            <v>SANTIAGO DE SURCO</v>
          </cell>
        </row>
        <row r="459">
          <cell r="V459" t="str">
            <v>-76.999639--12.086148</v>
          </cell>
          <cell r="W459">
            <v>-76.999639000000002</v>
          </cell>
          <cell r="X459">
            <v>-12.086148</v>
          </cell>
          <cell r="AA459" t="str">
            <v>LIMA</v>
          </cell>
          <cell r="AB459" t="str">
            <v>LIMA</v>
          </cell>
          <cell r="AC459" t="str">
            <v>SAN BORJA</v>
          </cell>
        </row>
        <row r="460">
          <cell r="V460" t="str">
            <v>-77.002909--12.109015</v>
          </cell>
          <cell r="W460">
            <v>-77.002909000000002</v>
          </cell>
          <cell r="X460">
            <v>-12.109014999999999</v>
          </cell>
          <cell r="AA460" t="str">
            <v>LIMA</v>
          </cell>
          <cell r="AB460" t="str">
            <v>LIMA</v>
          </cell>
          <cell r="AC460" t="str">
            <v>SAN BORJA</v>
          </cell>
        </row>
        <row r="461">
          <cell r="V461" t="str">
            <v>-77.003038--12.071746</v>
          </cell>
          <cell r="W461">
            <v>-77.003038000000004</v>
          </cell>
          <cell r="X461">
            <v>-12.071745999999999</v>
          </cell>
          <cell r="AA461" t="str">
            <v>LIMA</v>
          </cell>
          <cell r="AB461" t="str">
            <v>LIMA</v>
          </cell>
          <cell r="AC461" t="str">
            <v>LA VICTORIA</v>
          </cell>
        </row>
        <row r="462">
          <cell r="V462" t="str">
            <v>-77.007140--12.076056</v>
          </cell>
          <cell r="W462">
            <v>-77.007140000000007</v>
          </cell>
          <cell r="X462">
            <v>-12.076055999999999</v>
          </cell>
          <cell r="AA462" t="str">
            <v>LIMA</v>
          </cell>
          <cell r="AB462" t="str">
            <v>LIMA</v>
          </cell>
          <cell r="AC462" t="str">
            <v>SAN LUIS</v>
          </cell>
        </row>
        <row r="463">
          <cell r="V463" t="str">
            <v>-77.008921--12.124009</v>
          </cell>
          <cell r="W463">
            <v>-77.008921000000001</v>
          </cell>
          <cell r="X463">
            <v>-12.124008999999999</v>
          </cell>
          <cell r="AA463" t="str">
            <v>LIMA</v>
          </cell>
          <cell r="AB463" t="str">
            <v>LIMA</v>
          </cell>
          <cell r="AC463" t="str">
            <v>MIRAFLORES</v>
          </cell>
        </row>
        <row r="464">
          <cell r="V464" t="str">
            <v>-77.011407--12.134524</v>
          </cell>
          <cell r="W464">
            <v>-77.011407000000005</v>
          </cell>
          <cell r="X464">
            <v>-12.134524000000001</v>
          </cell>
          <cell r="AA464" t="str">
            <v>LIMA</v>
          </cell>
          <cell r="AB464" t="str">
            <v>LIMA</v>
          </cell>
          <cell r="AC464" t="str">
            <v>SANTIAGO DE SURCO</v>
          </cell>
        </row>
        <row r="465">
          <cell r="V465" t="str">
            <v>-77.013139--12.176306</v>
          </cell>
          <cell r="W465">
            <v>-77.013138999999995</v>
          </cell>
          <cell r="X465">
            <v>-12.176306</v>
          </cell>
          <cell r="AA465" t="str">
            <v>LIMA</v>
          </cell>
          <cell r="AB465" t="str">
            <v>LIMA</v>
          </cell>
          <cell r="AC465" t="str">
            <v>CHORRILLOS</v>
          </cell>
        </row>
        <row r="466">
          <cell r="V466" t="str">
            <v>-77.016317--12.105397</v>
          </cell>
          <cell r="W466">
            <v>-77.016317000000001</v>
          </cell>
          <cell r="X466">
            <v>-12.105397</v>
          </cell>
          <cell r="AA466" t="str">
            <v>LIMA</v>
          </cell>
          <cell r="AB466" t="str">
            <v>LIMA</v>
          </cell>
          <cell r="AC466" t="str">
            <v>SAN ISIDRO</v>
          </cell>
        </row>
        <row r="467">
          <cell r="V467" t="str">
            <v>-77.025010--12.156249</v>
          </cell>
          <cell r="W467">
            <v>-77.025009999999995</v>
          </cell>
          <cell r="X467">
            <v>-12.156249000000001</v>
          </cell>
          <cell r="AA467" t="str">
            <v>LIMA</v>
          </cell>
          <cell r="AB467" t="str">
            <v>LIMA</v>
          </cell>
          <cell r="AC467" t="str">
            <v>BARRANCO</v>
          </cell>
        </row>
        <row r="468">
          <cell r="V468" t="str">
            <v>-77.031100--12.084300</v>
          </cell>
          <cell r="W468">
            <v>-77.031099999999995</v>
          </cell>
          <cell r="X468">
            <v>-12.084300000000001</v>
          </cell>
          <cell r="AA468" t="str">
            <v>LIMA</v>
          </cell>
          <cell r="AB468" t="str">
            <v>LIMA</v>
          </cell>
          <cell r="AC468" t="str">
            <v>LINCE</v>
          </cell>
        </row>
        <row r="469">
          <cell r="V469" t="str">
            <v>-77.035496--12.044112</v>
          </cell>
          <cell r="W469">
            <v>-77.035495999999995</v>
          </cell>
          <cell r="X469">
            <v>-12.044112</v>
          </cell>
          <cell r="AA469" t="str">
            <v>LIMA</v>
          </cell>
          <cell r="AB469" t="str">
            <v>LIMA</v>
          </cell>
          <cell r="AC469" t="str">
            <v>LIMA</v>
          </cell>
        </row>
        <row r="470">
          <cell r="V470" t="str">
            <v>-77.041800--12.046230</v>
          </cell>
          <cell r="W470">
            <v>-77.041799999999995</v>
          </cell>
          <cell r="X470">
            <v>-12.04623</v>
          </cell>
          <cell r="AA470" t="str">
            <v>LIMA</v>
          </cell>
          <cell r="AB470" t="str">
            <v>LIMA</v>
          </cell>
          <cell r="AC470" t="str">
            <v>LIMA</v>
          </cell>
        </row>
        <row r="471">
          <cell r="V471" t="str">
            <v>-77.043190--12.117851</v>
          </cell>
          <cell r="W471">
            <v>-77.043189999999996</v>
          </cell>
          <cell r="X471">
            <v>-12.117851</v>
          </cell>
          <cell r="AA471" t="str">
            <v>LIMA</v>
          </cell>
          <cell r="AB471" t="str">
            <v>LIMA</v>
          </cell>
          <cell r="AC471" t="str">
            <v>MIRAFLORES</v>
          </cell>
        </row>
        <row r="472">
          <cell r="V472" t="str">
            <v>-77.044023--12.107822</v>
          </cell>
          <cell r="W472">
            <v>-77.044022999999996</v>
          </cell>
          <cell r="X472">
            <v>-12.107822000000001</v>
          </cell>
          <cell r="AA472" t="str">
            <v>LIMA</v>
          </cell>
          <cell r="AB472" t="str">
            <v>LIMA</v>
          </cell>
          <cell r="AC472" t="str">
            <v>SAN ISIDRO</v>
          </cell>
        </row>
        <row r="473">
          <cell r="V473" t="str">
            <v>-77.053700--12.107730</v>
          </cell>
          <cell r="W473">
            <v>-77.053700000000006</v>
          </cell>
          <cell r="X473">
            <v>-12.10773</v>
          </cell>
          <cell r="AA473" t="str">
            <v>LIMA</v>
          </cell>
          <cell r="AB473" t="str">
            <v>LIMA</v>
          </cell>
          <cell r="AC473" t="str">
            <v>SAN ISIDRO</v>
          </cell>
        </row>
        <row r="474">
          <cell r="V474" t="str">
            <v>-77.055209--12.071772</v>
          </cell>
          <cell r="W474">
            <v>-77.055209000000005</v>
          </cell>
          <cell r="X474">
            <v>-12.071771999999999</v>
          </cell>
          <cell r="AA474" t="str">
            <v>LIMA</v>
          </cell>
          <cell r="AB474" t="str">
            <v>LIMA</v>
          </cell>
          <cell r="AC474" t="str">
            <v>PUEBLO LIBRE</v>
          </cell>
        </row>
        <row r="475">
          <cell r="V475" t="str">
            <v>-77.057720--12.076140</v>
          </cell>
          <cell r="W475">
            <v>-77.057720000000003</v>
          </cell>
          <cell r="X475">
            <v>-12.076140000000001</v>
          </cell>
          <cell r="AA475" t="str">
            <v>LIMA</v>
          </cell>
          <cell r="AB475" t="str">
            <v>LIMA</v>
          </cell>
          <cell r="AC475" t="str">
            <v>PUEBLO LIBRE</v>
          </cell>
        </row>
        <row r="476">
          <cell r="V476" t="str">
            <v>-77.087476--12.086738</v>
          </cell>
          <cell r="W476">
            <v>-77.087475999999995</v>
          </cell>
          <cell r="X476">
            <v>-12.086738</v>
          </cell>
          <cell r="AA476" t="str">
            <v>LIMA</v>
          </cell>
          <cell r="AB476" t="str">
            <v>LIMA</v>
          </cell>
          <cell r="AC476" t="str">
            <v>SAN MIGUEL</v>
          </cell>
        </row>
        <row r="477">
          <cell r="V477" t="str">
            <v>-77.092096--12.084157</v>
          </cell>
          <cell r="W477">
            <v>-77.092095999999998</v>
          </cell>
          <cell r="X477">
            <v>-12.084156999999999</v>
          </cell>
          <cell r="AA477" t="str">
            <v>LIMA</v>
          </cell>
          <cell r="AB477" t="str">
            <v>LIMA</v>
          </cell>
          <cell r="AC477" t="str">
            <v>SAN MIGUEL</v>
          </cell>
        </row>
        <row r="478">
          <cell r="V478" t="str">
            <v>-71.513135--16.420985</v>
          </cell>
          <cell r="W478">
            <v>-71.513135000000005</v>
          </cell>
          <cell r="X478">
            <v>-16.420985000000002</v>
          </cell>
          <cell r="AA478" t="str">
            <v>AREQUIPA</v>
          </cell>
          <cell r="AB478" t="str">
            <v>AREQUIPA</v>
          </cell>
          <cell r="AC478" t="str">
            <v>PAUCARPATA</v>
          </cell>
        </row>
        <row r="479">
          <cell r="V479" t="str">
            <v>-71.525022--16.432198</v>
          </cell>
          <cell r="W479">
            <v>-71.525022000000007</v>
          </cell>
          <cell r="X479">
            <v>-16.432198</v>
          </cell>
          <cell r="AA479" t="str">
            <v>AREQUIPA</v>
          </cell>
          <cell r="AB479" t="str">
            <v>AREQUIPA</v>
          </cell>
          <cell r="AC479" t="str">
            <v>JOSE LUIS BUSTAMANTE Y RIVERO</v>
          </cell>
        </row>
        <row r="480">
          <cell r="V480" t="str">
            <v>-74.232705--13.158288</v>
          </cell>
          <cell r="W480">
            <v>-74.232704999999996</v>
          </cell>
          <cell r="X480">
            <v>-13.158288000000001</v>
          </cell>
          <cell r="AA480" t="str">
            <v>AYACUCHO</v>
          </cell>
          <cell r="AB480" t="str">
            <v>HUAMANGA</v>
          </cell>
          <cell r="AC480" t="str">
            <v>AYACUCHO</v>
          </cell>
        </row>
        <row r="481">
          <cell r="V481" t="str">
            <v>-77.110828--12.067273</v>
          </cell>
          <cell r="W481">
            <v>-77.110827999999998</v>
          </cell>
          <cell r="X481">
            <v>-12.067273</v>
          </cell>
          <cell r="AA481" t="str">
            <v>CALLAO</v>
          </cell>
          <cell r="AB481" t="str">
            <v>CALLAO</v>
          </cell>
          <cell r="AC481" t="str">
            <v>LA PERLA</v>
          </cell>
        </row>
        <row r="482">
          <cell r="V482" t="str">
            <v>-77.127972--11.892528</v>
          </cell>
          <cell r="W482">
            <v>-77.127972</v>
          </cell>
          <cell r="X482">
            <v>-11.892528</v>
          </cell>
          <cell r="AA482" t="str">
            <v>CALLAO</v>
          </cell>
          <cell r="AB482" t="str">
            <v>CALLAO</v>
          </cell>
          <cell r="AC482" t="str">
            <v>VENTANILLA</v>
          </cell>
        </row>
        <row r="483">
          <cell r="V483" t="str">
            <v>-77.143426--12.060203</v>
          </cell>
          <cell r="W483">
            <v>-77.143426000000005</v>
          </cell>
          <cell r="X483">
            <v>-12.060203</v>
          </cell>
          <cell r="AA483" t="str">
            <v>CALLAO</v>
          </cell>
          <cell r="AB483" t="str">
            <v>CALLAO</v>
          </cell>
          <cell r="AC483" t="str">
            <v>CALLAO</v>
          </cell>
        </row>
        <row r="484">
          <cell r="V484" t="str">
            <v>-76.235590--9.924080</v>
          </cell>
          <cell r="W484">
            <v>-76.235590000000002</v>
          </cell>
          <cell r="X484">
            <v>-9.92408</v>
          </cell>
          <cell r="AA484" t="str">
            <v>HUANUCO</v>
          </cell>
          <cell r="AB484" t="str">
            <v>HUANUCO</v>
          </cell>
          <cell r="AC484" t="str">
            <v>HUANUCO</v>
          </cell>
        </row>
        <row r="485">
          <cell r="V485" t="str">
            <v>-76.245830--9.926120</v>
          </cell>
          <cell r="W485">
            <v>-76.245829999999998</v>
          </cell>
          <cell r="X485">
            <v>-9.9261199999999992</v>
          </cell>
          <cell r="AA485" t="str">
            <v>HUANUCO</v>
          </cell>
          <cell r="AB485" t="str">
            <v>HUANUCO</v>
          </cell>
          <cell r="AC485" t="str">
            <v>HUANUCO</v>
          </cell>
        </row>
        <row r="486">
          <cell r="V486" t="str">
            <v>-76.250264--13.856278</v>
          </cell>
          <cell r="W486">
            <v>-76.250264000000001</v>
          </cell>
          <cell r="X486">
            <v>-13.856278</v>
          </cell>
          <cell r="AA486" t="str">
            <v>ICA</v>
          </cell>
          <cell r="AB486" t="str">
            <v>PISCO</v>
          </cell>
          <cell r="AC486" t="str">
            <v>PARACAS</v>
          </cell>
        </row>
        <row r="487">
          <cell r="V487" t="str">
            <v>-75.211527--12.058803</v>
          </cell>
          <cell r="W487">
            <v>-75.211527000000004</v>
          </cell>
          <cell r="X487">
            <v>-12.058802999999999</v>
          </cell>
          <cell r="AA487" t="str">
            <v>JUNIN</v>
          </cell>
          <cell r="AB487" t="str">
            <v>HUANCAYO</v>
          </cell>
          <cell r="AC487" t="str">
            <v>EL TAMBO</v>
          </cell>
        </row>
        <row r="488">
          <cell r="V488" t="str">
            <v>-79.853611--6.766827</v>
          </cell>
          <cell r="W488">
            <v>-79.853611000000001</v>
          </cell>
          <cell r="X488">
            <v>-6.7668270000000001</v>
          </cell>
          <cell r="AA488" t="str">
            <v>LAMBAYEQUE</v>
          </cell>
          <cell r="AB488" t="str">
            <v>CHICLAYO</v>
          </cell>
          <cell r="AC488" t="str">
            <v>CHICLAYO</v>
          </cell>
        </row>
        <row r="489">
          <cell r="V489" t="str">
            <v>-76.950649--12.091711</v>
          </cell>
          <cell r="W489">
            <v>-76.950648999999999</v>
          </cell>
          <cell r="X489">
            <v>-12.091711</v>
          </cell>
          <cell r="AA489" t="str">
            <v>LIMA</v>
          </cell>
          <cell r="AB489" t="str">
            <v>LIMA</v>
          </cell>
          <cell r="AC489" t="str">
            <v>LA MOLINA</v>
          </cell>
        </row>
        <row r="490">
          <cell r="V490" t="str">
            <v>-76.965100--12.104600</v>
          </cell>
          <cell r="W490">
            <v>-76.965100000000007</v>
          </cell>
          <cell r="X490">
            <v>-12.1046</v>
          </cell>
          <cell r="AA490" t="str">
            <v>LIMA</v>
          </cell>
          <cell r="AB490" t="str">
            <v>LIMA</v>
          </cell>
          <cell r="AC490" t="str">
            <v>SANTIAGO DE SURCO</v>
          </cell>
        </row>
        <row r="491">
          <cell r="V491" t="str">
            <v>-76.970672--12.062628</v>
          </cell>
          <cell r="W491">
            <v>-76.970671999999993</v>
          </cell>
          <cell r="X491">
            <v>-12.062628</v>
          </cell>
          <cell r="AA491" t="str">
            <v>LIMA</v>
          </cell>
          <cell r="AB491" t="str">
            <v>LIMA</v>
          </cell>
          <cell r="AC491" t="str">
            <v>ATE</v>
          </cell>
        </row>
        <row r="492">
          <cell r="V492" t="str">
            <v>-76.976600--12.073600</v>
          </cell>
          <cell r="W492">
            <v>-76.976600000000005</v>
          </cell>
          <cell r="X492">
            <v>-12.073600000000001</v>
          </cell>
          <cell r="AA492" t="str">
            <v>LIMA</v>
          </cell>
          <cell r="AB492" t="str">
            <v>LIMA</v>
          </cell>
          <cell r="AC492" t="str">
            <v>ATE</v>
          </cell>
        </row>
        <row r="493">
          <cell r="V493" t="str">
            <v>-76.987101--12.100923</v>
          </cell>
          <cell r="W493">
            <v>-76.987100999999996</v>
          </cell>
          <cell r="X493">
            <v>-12.100923</v>
          </cell>
          <cell r="AA493" t="str">
            <v>LIMA</v>
          </cell>
          <cell r="AB493" t="str">
            <v>LIMA</v>
          </cell>
          <cell r="AC493" t="str">
            <v>SAN BORJA</v>
          </cell>
        </row>
        <row r="494">
          <cell r="V494" t="str">
            <v>-76.987227--12.079420</v>
          </cell>
          <cell r="W494">
            <v>-76.987227000000004</v>
          </cell>
          <cell r="X494">
            <v>-12.079420000000001</v>
          </cell>
          <cell r="AA494" t="str">
            <v>LIMA</v>
          </cell>
          <cell r="AB494" t="str">
            <v>LIMA</v>
          </cell>
          <cell r="AC494" t="str">
            <v>ATE</v>
          </cell>
        </row>
        <row r="495">
          <cell r="V495" t="str">
            <v>-76.991519--12.113192</v>
          </cell>
          <cell r="W495">
            <v>-76.991518999999997</v>
          </cell>
          <cell r="X495">
            <v>-12.113192</v>
          </cell>
          <cell r="AA495" t="str">
            <v>LIMA</v>
          </cell>
          <cell r="AB495" t="str">
            <v>LIMA</v>
          </cell>
          <cell r="AC495" t="str">
            <v>SANTIAGO DE SURCO</v>
          </cell>
        </row>
        <row r="496">
          <cell r="V496" t="str">
            <v>-77.000100--12.136540</v>
          </cell>
          <cell r="W496">
            <v>-77.000100000000003</v>
          </cell>
          <cell r="X496">
            <v>-12.13654</v>
          </cell>
          <cell r="AA496" t="str">
            <v>LIMA</v>
          </cell>
          <cell r="AB496" t="str">
            <v>LIMA</v>
          </cell>
          <cell r="AC496" t="str">
            <v>SANTIAGO DE SURCO</v>
          </cell>
        </row>
        <row r="497">
          <cell r="V497" t="str">
            <v>-77.017103--12.153406</v>
          </cell>
          <cell r="W497">
            <v>-77.017103000000006</v>
          </cell>
          <cell r="X497">
            <v>-12.153406</v>
          </cell>
          <cell r="AA497" t="str">
            <v>LIMA</v>
          </cell>
          <cell r="AB497" t="str">
            <v>LIMA</v>
          </cell>
          <cell r="AC497" t="str">
            <v>SANTIAGO DE SURCO</v>
          </cell>
        </row>
        <row r="498">
          <cell r="V498" t="str">
            <v>-77.019222--12.065862</v>
          </cell>
          <cell r="W498">
            <v>-77.019221999999999</v>
          </cell>
          <cell r="X498">
            <v>-12.065861999999999</v>
          </cell>
          <cell r="AA498" t="str">
            <v>LIMA</v>
          </cell>
          <cell r="AB498" t="str">
            <v>LIMA</v>
          </cell>
          <cell r="AC498" t="str">
            <v>LA VICTORIA</v>
          </cell>
        </row>
        <row r="499">
          <cell r="V499" t="str">
            <v>-77.022574--12.060884</v>
          </cell>
          <cell r="W499">
            <v>-77.022574000000006</v>
          </cell>
          <cell r="X499">
            <v>-12.060884</v>
          </cell>
          <cell r="AA499" t="str">
            <v>LIMA</v>
          </cell>
          <cell r="AB499" t="str">
            <v>LIMA</v>
          </cell>
          <cell r="AC499" t="str">
            <v>LA VICTORIA</v>
          </cell>
        </row>
        <row r="500">
          <cell r="V500" t="str">
            <v>-77.025737--12.054577</v>
          </cell>
          <cell r="W500">
            <v>-77.025737000000007</v>
          </cell>
          <cell r="X500">
            <v>-12.054577</v>
          </cell>
          <cell r="AA500" t="str">
            <v>LIMA</v>
          </cell>
          <cell r="AB500" t="str">
            <v>LIMA</v>
          </cell>
          <cell r="AC500" t="str">
            <v>LIMA</v>
          </cell>
        </row>
        <row r="501">
          <cell r="V501" t="str">
            <v>-77.033900--12.103100</v>
          </cell>
          <cell r="W501">
            <v>-77.033900000000003</v>
          </cell>
          <cell r="X501">
            <v>-12.1031</v>
          </cell>
          <cell r="AA501" t="str">
            <v>LIMA</v>
          </cell>
          <cell r="AB501" t="str">
            <v>LIMA</v>
          </cell>
          <cell r="AC501" t="str">
            <v>SAN ISIDRO</v>
          </cell>
        </row>
        <row r="502">
          <cell r="V502" t="str">
            <v>-77.033990--12.074110</v>
          </cell>
          <cell r="W502">
            <v>-77.033990000000003</v>
          </cell>
          <cell r="X502">
            <v>-12.074109999999999</v>
          </cell>
          <cell r="AA502" t="str">
            <v>LIMA</v>
          </cell>
          <cell r="AB502" t="str">
            <v>LIMA</v>
          </cell>
          <cell r="AC502" t="str">
            <v>LIMA</v>
          </cell>
        </row>
        <row r="503">
          <cell r="V503" t="str">
            <v>-77.034579--12.080551</v>
          </cell>
          <cell r="W503">
            <v>-77.034578999999994</v>
          </cell>
          <cell r="X503">
            <v>-12.080551</v>
          </cell>
          <cell r="AA503" t="str">
            <v>LIMA</v>
          </cell>
          <cell r="AB503" t="str">
            <v>LIMA</v>
          </cell>
          <cell r="AC503" t="str">
            <v>LINCE</v>
          </cell>
        </row>
        <row r="504">
          <cell r="V504" t="str">
            <v>-77.040500--12.113680</v>
          </cell>
          <cell r="W504">
            <v>-77.040499999999994</v>
          </cell>
          <cell r="X504">
            <v>-12.11368</v>
          </cell>
          <cell r="AA504" t="str">
            <v>LIMA</v>
          </cell>
          <cell r="AB504" t="str">
            <v>LIMA</v>
          </cell>
          <cell r="AC504" t="str">
            <v>MIRAFLORES</v>
          </cell>
        </row>
        <row r="505">
          <cell r="V505" t="str">
            <v>-77.059778--11.989222</v>
          </cell>
          <cell r="W505">
            <v>-77.059777999999994</v>
          </cell>
          <cell r="X505">
            <v>-11.989222</v>
          </cell>
          <cell r="AA505" t="str">
            <v>LIMA</v>
          </cell>
          <cell r="AB505" t="str">
            <v>LIMA</v>
          </cell>
          <cell r="AC505" t="str">
            <v>INDEPENDENCIA</v>
          </cell>
        </row>
        <row r="506">
          <cell r="V506" t="str">
            <v>-77.061498--12.071470</v>
          </cell>
          <cell r="W506">
            <v>-77.061498</v>
          </cell>
          <cell r="X506">
            <v>-12.07147</v>
          </cell>
          <cell r="AA506" t="str">
            <v>LIMA</v>
          </cell>
          <cell r="AB506" t="str">
            <v>LIMA</v>
          </cell>
          <cell r="AC506" t="str">
            <v>PUEBLO LIBRE</v>
          </cell>
        </row>
        <row r="507">
          <cell r="V507" t="str">
            <v>-77.087966--12.080184</v>
          </cell>
          <cell r="W507">
            <v>-77.087965999999994</v>
          </cell>
          <cell r="X507">
            <v>-12.080183999999999</v>
          </cell>
          <cell r="AA507" t="str">
            <v>LIMA</v>
          </cell>
          <cell r="AB507" t="str">
            <v>LIMA</v>
          </cell>
          <cell r="AC507" t="str">
            <v>SAN MIGUEL</v>
          </cell>
        </row>
        <row r="508">
          <cell r="V508" t="str">
            <v>-77.106990--12.075880</v>
          </cell>
          <cell r="W508">
            <v>-77.106989999999996</v>
          </cell>
          <cell r="X508">
            <v>-12.07588</v>
          </cell>
          <cell r="AA508" t="str">
            <v>LIMA</v>
          </cell>
          <cell r="AB508" t="str">
            <v>LIMA</v>
          </cell>
          <cell r="AC508" t="str">
            <v>SAN MIGUEL</v>
          </cell>
        </row>
        <row r="509">
          <cell r="V509" t="str">
            <v>-80.635590--5.183540</v>
          </cell>
          <cell r="W509">
            <v>-80.635589999999993</v>
          </cell>
          <cell r="X509">
            <v>-5.1835399999999998</v>
          </cell>
          <cell r="AA509" t="str">
            <v>PIURA</v>
          </cell>
          <cell r="AB509" t="str">
            <v>PIURA</v>
          </cell>
          <cell r="AC509" t="str">
            <v>PIURA</v>
          </cell>
        </row>
        <row r="510">
          <cell r="V510" t="str">
            <v>-70.021100--15.836370</v>
          </cell>
          <cell r="W510">
            <v>-70.021100000000004</v>
          </cell>
          <cell r="X510">
            <v>-15.836370000000001</v>
          </cell>
          <cell r="AA510" t="str">
            <v>PUNO</v>
          </cell>
          <cell r="AB510" t="str">
            <v>PUNO</v>
          </cell>
          <cell r="AC510" t="str">
            <v>PUNO</v>
          </cell>
        </row>
        <row r="511">
          <cell r="V511" t="str">
            <v>-76.370557--6.484972</v>
          </cell>
          <cell r="W511">
            <v>-76.370557000000005</v>
          </cell>
          <cell r="X511">
            <v>-6.484972</v>
          </cell>
          <cell r="AA511" t="str">
            <v>SAN MARTIN</v>
          </cell>
          <cell r="AB511" t="str">
            <v>SAN MARTIN</v>
          </cell>
          <cell r="AC511" t="str">
            <v>TARAPOTO</v>
          </cell>
        </row>
        <row r="512">
          <cell r="V512" t="str">
            <v>-70.243550--18.019569</v>
          </cell>
          <cell r="W512">
            <v>-70.243549999999999</v>
          </cell>
          <cell r="X512">
            <v>-18.019569000000001</v>
          </cell>
          <cell r="AA512" t="str">
            <v>TACNA</v>
          </cell>
          <cell r="AB512" t="str">
            <v>TACNA</v>
          </cell>
          <cell r="AC512" t="str">
            <v>TACNA</v>
          </cell>
        </row>
        <row r="513">
          <cell r="V513" t="str">
            <v>-70.247000--18.008300</v>
          </cell>
          <cell r="W513">
            <v>-70.247</v>
          </cell>
          <cell r="X513">
            <v>-18.008299999999998</v>
          </cell>
          <cell r="AA513" t="str">
            <v>TACNA</v>
          </cell>
          <cell r="AB513" t="str">
            <v>TACNA</v>
          </cell>
          <cell r="AC513" t="str">
            <v>TACNA</v>
          </cell>
        </row>
        <row r="514">
          <cell r="V514" t="str">
            <v>-73.385559--13.658296</v>
          </cell>
          <cell r="W514">
            <v>-73.385559000000001</v>
          </cell>
          <cell r="X514">
            <v>-13.658296</v>
          </cell>
          <cell r="AA514" t="str">
            <v>APURIMAC</v>
          </cell>
          <cell r="AB514" t="str">
            <v>ANDAHUAYLAS</v>
          </cell>
          <cell r="AC514" t="str">
            <v>ANDAHUAYLAS</v>
          </cell>
        </row>
        <row r="515">
          <cell r="V515" t="str">
            <v>-71.533050--16.400580</v>
          </cell>
          <cell r="W515">
            <v>-71.533050000000003</v>
          </cell>
          <cell r="X515">
            <v>-16.400580000000001</v>
          </cell>
          <cell r="AA515" t="str">
            <v>AREQUIPA</v>
          </cell>
          <cell r="AB515" t="str">
            <v>AREQUIPA</v>
          </cell>
          <cell r="AC515" t="str">
            <v>AREQUIPA</v>
          </cell>
        </row>
        <row r="516">
          <cell r="V516" t="str">
            <v>-74.219310--13.157339</v>
          </cell>
          <cell r="W516">
            <v>-74.219309999999993</v>
          </cell>
          <cell r="X516">
            <v>-13.157339</v>
          </cell>
          <cell r="AA516" t="str">
            <v>AYACUCHO</v>
          </cell>
          <cell r="AB516" t="str">
            <v>HUAMANGA</v>
          </cell>
          <cell r="AC516" t="str">
            <v>AYACUCHO</v>
          </cell>
        </row>
        <row r="517">
          <cell r="V517" t="str">
            <v>-74.236690--13.165880</v>
          </cell>
          <cell r="W517">
            <v>-74.236689999999996</v>
          </cell>
          <cell r="X517">
            <v>-13.16588</v>
          </cell>
          <cell r="AA517" t="str">
            <v>AYACUCHO</v>
          </cell>
          <cell r="AB517" t="str">
            <v>HUAMANGA</v>
          </cell>
          <cell r="AC517" t="str">
            <v>AYACUCHO</v>
          </cell>
        </row>
        <row r="518">
          <cell r="V518" t="str">
            <v>-77.120542--12.071676</v>
          </cell>
          <cell r="W518">
            <v>-77.120542</v>
          </cell>
          <cell r="X518">
            <v>-12.071676</v>
          </cell>
          <cell r="AA518" t="str">
            <v>CALLAO</v>
          </cell>
          <cell r="AB518" t="str">
            <v>CALLAO</v>
          </cell>
          <cell r="AC518" t="str">
            <v>LA PERLA</v>
          </cell>
        </row>
        <row r="519">
          <cell r="V519" t="str">
            <v>-75.725717--14.071661</v>
          </cell>
          <cell r="W519">
            <v>-75.725717000000003</v>
          </cell>
          <cell r="X519">
            <v>-14.071661000000001</v>
          </cell>
          <cell r="AA519" t="str">
            <v>ICA</v>
          </cell>
          <cell r="AB519" t="str">
            <v>ICA</v>
          </cell>
          <cell r="AC519" t="str">
            <v>ICA</v>
          </cell>
        </row>
        <row r="520">
          <cell r="V520" t="str">
            <v>-75.214810--12.063654</v>
          </cell>
          <cell r="W520">
            <v>-75.21481</v>
          </cell>
          <cell r="X520">
            <v>-12.063654</v>
          </cell>
          <cell r="AA520" t="str">
            <v>JUNIN</v>
          </cell>
          <cell r="AB520" t="str">
            <v>HUANCAYO</v>
          </cell>
          <cell r="AC520" t="str">
            <v>EL TAMBO</v>
          </cell>
        </row>
        <row r="521">
          <cell r="V521" t="str">
            <v>-79.007089--8.099779</v>
          </cell>
          <cell r="W521">
            <v>-79.007088999999993</v>
          </cell>
          <cell r="X521">
            <v>-8.0997789999999998</v>
          </cell>
          <cell r="AA521" t="str">
            <v>LA LIBERTAD</v>
          </cell>
          <cell r="AB521" t="str">
            <v>TRUJILLO</v>
          </cell>
          <cell r="AC521" t="str">
            <v>TRUJILLO</v>
          </cell>
        </row>
        <row r="522">
          <cell r="V522" t="str">
            <v>-79.012708--8.110829</v>
          </cell>
          <cell r="W522">
            <v>-79.012708000000003</v>
          </cell>
          <cell r="X522">
            <v>-8.1108290000000007</v>
          </cell>
          <cell r="AA522" t="str">
            <v>LA LIBERTAD</v>
          </cell>
          <cell r="AB522" t="str">
            <v>TRUJILLO</v>
          </cell>
          <cell r="AC522" t="str">
            <v>TRUJILLO</v>
          </cell>
        </row>
        <row r="523">
          <cell r="V523" t="str">
            <v>-79.018744--8.100026</v>
          </cell>
          <cell r="W523">
            <v>-79.018743999999998</v>
          </cell>
          <cell r="X523">
            <v>-8.1000259999999997</v>
          </cell>
          <cell r="AA523" t="str">
            <v>LA LIBERTAD</v>
          </cell>
          <cell r="AB523" t="str">
            <v>TRUJILLO</v>
          </cell>
          <cell r="AC523" t="str">
            <v>TRUJILLO</v>
          </cell>
        </row>
        <row r="524">
          <cell r="V524" t="str">
            <v>-79.039420--8.095230</v>
          </cell>
          <cell r="W524">
            <v>-79.039420000000007</v>
          </cell>
          <cell r="X524">
            <v>-8.0952300000000008</v>
          </cell>
          <cell r="AA524" t="str">
            <v>LA LIBERTAD</v>
          </cell>
          <cell r="AB524" t="str">
            <v>TRUJILLO</v>
          </cell>
          <cell r="AC524" t="str">
            <v>TRUJILLO</v>
          </cell>
        </row>
        <row r="525">
          <cell r="V525" t="str">
            <v>-79.043361--8.124950</v>
          </cell>
          <cell r="W525">
            <v>-79.043361000000004</v>
          </cell>
          <cell r="X525">
            <v>-8.1249500000000001</v>
          </cell>
          <cell r="AA525" t="str">
            <v>LA LIBERTAD</v>
          </cell>
          <cell r="AB525" t="str">
            <v>TRUJILLO</v>
          </cell>
          <cell r="AC525" t="str">
            <v>TRUJILLO</v>
          </cell>
        </row>
        <row r="526">
          <cell r="V526" t="str">
            <v>-79.048591--8.096125</v>
          </cell>
          <cell r="W526">
            <v>-79.048591000000002</v>
          </cell>
          <cell r="X526">
            <v>-8.0961250000000007</v>
          </cell>
          <cell r="AA526" t="str">
            <v>LA LIBERTAD</v>
          </cell>
          <cell r="AB526" t="str">
            <v>TRUJILLO</v>
          </cell>
          <cell r="AC526" t="str">
            <v>TRUJILLO</v>
          </cell>
        </row>
        <row r="527">
          <cell r="V527" t="str">
            <v>-79.826280--6.753160</v>
          </cell>
          <cell r="W527">
            <v>-79.826279999999997</v>
          </cell>
          <cell r="X527">
            <v>-6.7531600000000003</v>
          </cell>
          <cell r="AA527" t="str">
            <v>LAMBAYEQUE</v>
          </cell>
          <cell r="AB527" t="str">
            <v>CHICLAYO</v>
          </cell>
          <cell r="AC527" t="str">
            <v>JOSE LEONARDO ORTIZ</v>
          </cell>
        </row>
        <row r="528">
          <cell r="V528" t="str">
            <v>-79.854600--6.758160</v>
          </cell>
          <cell r="W528">
            <v>-79.854600000000005</v>
          </cell>
          <cell r="X528">
            <v>-6.7581600000000002</v>
          </cell>
          <cell r="AA528" t="str">
            <v>LAMBAYEQUE</v>
          </cell>
          <cell r="AB528" t="str">
            <v>CHICLAYO</v>
          </cell>
          <cell r="AC528" t="str">
            <v>JOSE LEONARDO ORTIZ</v>
          </cell>
        </row>
        <row r="529">
          <cell r="V529" t="str">
            <v>-76.924630--12.087510</v>
          </cell>
          <cell r="W529">
            <v>-76.924629999999993</v>
          </cell>
          <cell r="X529">
            <v>-12.08751</v>
          </cell>
          <cell r="AA529" t="str">
            <v>LIMA</v>
          </cell>
          <cell r="AB529" t="str">
            <v>LIMA</v>
          </cell>
          <cell r="AC529" t="str">
            <v>LA MOLINA</v>
          </cell>
        </row>
        <row r="530">
          <cell r="V530" t="str">
            <v>-76.925936--12.030749</v>
          </cell>
          <cell r="W530">
            <v>-76.925935999999993</v>
          </cell>
          <cell r="X530">
            <v>-12.030749</v>
          </cell>
          <cell r="AA530" t="str">
            <v>LIMA</v>
          </cell>
          <cell r="AB530" t="str">
            <v>LIMA</v>
          </cell>
          <cell r="AC530" t="str">
            <v>ATE</v>
          </cell>
        </row>
        <row r="531">
          <cell r="V531" t="str">
            <v>-76.942761--12.101878</v>
          </cell>
          <cell r="W531">
            <v>-76.942761000000004</v>
          </cell>
          <cell r="X531">
            <v>-12.101877999999999</v>
          </cell>
          <cell r="AA531" t="str">
            <v>LIMA</v>
          </cell>
          <cell r="AB531" t="str">
            <v>LIMA</v>
          </cell>
          <cell r="AC531" t="str">
            <v>LA MOLINA</v>
          </cell>
        </row>
        <row r="532">
          <cell r="V532" t="str">
            <v>-76.974830--12.127120</v>
          </cell>
          <cell r="W532">
            <v>-76.974829999999997</v>
          </cell>
          <cell r="X532">
            <v>-12.12712</v>
          </cell>
          <cell r="AA532" t="str">
            <v>LIMA</v>
          </cell>
          <cell r="AB532" t="str">
            <v>LIMA</v>
          </cell>
          <cell r="AC532" t="str">
            <v>SANTIAGO DE SURCO</v>
          </cell>
        </row>
        <row r="533">
          <cell r="V533" t="str">
            <v>-76.975671--12.105285</v>
          </cell>
          <cell r="W533">
            <v>-76.975671000000006</v>
          </cell>
          <cell r="X533">
            <v>-12.105285</v>
          </cell>
          <cell r="AA533" t="str">
            <v>LIMA</v>
          </cell>
          <cell r="AB533" t="str">
            <v>LIMA</v>
          </cell>
          <cell r="AC533" t="str">
            <v>SANTIAGO DE SURCO</v>
          </cell>
        </row>
        <row r="534">
          <cell r="V534" t="str">
            <v>-76.979000--12.137300</v>
          </cell>
          <cell r="W534">
            <v>-76.978999999999999</v>
          </cell>
          <cell r="X534">
            <v>-12.1373</v>
          </cell>
          <cell r="AA534" t="str">
            <v>LIMA</v>
          </cell>
          <cell r="AB534" t="str">
            <v>LIMA</v>
          </cell>
          <cell r="AC534" t="str">
            <v>SANTIAGO DE SURCO</v>
          </cell>
        </row>
        <row r="535">
          <cell r="V535" t="str">
            <v>-76.982020--12.161780</v>
          </cell>
          <cell r="W535">
            <v>-76.982020000000006</v>
          </cell>
          <cell r="X535">
            <v>-12.16178</v>
          </cell>
          <cell r="AA535" t="str">
            <v>LIMA</v>
          </cell>
          <cell r="AB535" t="str">
            <v>LIMA</v>
          </cell>
          <cell r="AC535" t="str">
            <v>SAN JUAN DE MIRAFLORES</v>
          </cell>
        </row>
        <row r="536">
          <cell r="V536" t="str">
            <v>-76.987970--12.168490</v>
          </cell>
          <cell r="W536">
            <v>-76.987970000000004</v>
          </cell>
          <cell r="X536">
            <v>-12.16849</v>
          </cell>
          <cell r="AA536" t="str">
            <v>LIMA</v>
          </cell>
          <cell r="AB536" t="str">
            <v>LIMA</v>
          </cell>
          <cell r="AC536" t="str">
            <v>SANTIAGO DE SURCO</v>
          </cell>
        </row>
        <row r="537">
          <cell r="V537" t="str">
            <v>-76.988068--12.119942</v>
          </cell>
          <cell r="W537">
            <v>-76.988067999999998</v>
          </cell>
          <cell r="X537">
            <v>-12.119942</v>
          </cell>
          <cell r="AA537" t="str">
            <v>LIMA</v>
          </cell>
          <cell r="AB537" t="str">
            <v>LIMA</v>
          </cell>
          <cell r="AC537" t="str">
            <v>SANTIAGO DE SURCO</v>
          </cell>
        </row>
        <row r="538">
          <cell r="V538" t="str">
            <v>-76.988727--12.139059</v>
          </cell>
          <cell r="W538">
            <v>-76.988726999999997</v>
          </cell>
          <cell r="X538">
            <v>-12.139059</v>
          </cell>
          <cell r="AA538" t="str">
            <v>LIMA</v>
          </cell>
          <cell r="AB538" t="str">
            <v>LIMA</v>
          </cell>
          <cell r="AC538" t="str">
            <v>SANTIAGO DE SURCO</v>
          </cell>
        </row>
        <row r="539">
          <cell r="V539" t="str">
            <v>-76.991182--12.086069</v>
          </cell>
          <cell r="W539">
            <v>-76.991181999999995</v>
          </cell>
          <cell r="X539">
            <v>-12.086069</v>
          </cell>
          <cell r="AA539" t="str">
            <v>LIMA</v>
          </cell>
          <cell r="AB539" t="str">
            <v>LIMA</v>
          </cell>
          <cell r="AC539" t="str">
            <v>SAN BORJA</v>
          </cell>
        </row>
        <row r="540">
          <cell r="V540" t="str">
            <v>-76.992050--12.094430</v>
          </cell>
          <cell r="W540">
            <v>-76.992050000000006</v>
          </cell>
          <cell r="X540">
            <v>-12.094429999999999</v>
          </cell>
          <cell r="AA540" t="str">
            <v>LIMA</v>
          </cell>
          <cell r="AB540" t="str">
            <v>LIMA</v>
          </cell>
          <cell r="AC540" t="str">
            <v>SAN BORJA</v>
          </cell>
        </row>
        <row r="541">
          <cell r="V541" t="str">
            <v>-76.995500--12.132970</v>
          </cell>
          <cell r="W541">
            <v>-76.995500000000007</v>
          </cell>
          <cell r="X541">
            <v>-12.13297</v>
          </cell>
          <cell r="AA541" t="str">
            <v>LIMA</v>
          </cell>
          <cell r="AB541" t="str">
            <v>LIMA</v>
          </cell>
          <cell r="AC541" t="str">
            <v>SANTIAGO DE SURCO</v>
          </cell>
        </row>
        <row r="542">
          <cell r="V542" t="str">
            <v>-77.000000--12.121700</v>
          </cell>
          <cell r="W542">
            <v>-77</v>
          </cell>
          <cell r="X542">
            <v>-12.121700000000001</v>
          </cell>
          <cell r="AA542" t="str">
            <v>LIMA</v>
          </cell>
          <cell r="AB542" t="str">
            <v>LIMA</v>
          </cell>
          <cell r="AC542" t="str">
            <v>SURQUILLO</v>
          </cell>
        </row>
        <row r="543">
          <cell r="V543" t="str">
            <v>-77.008350--12.140180</v>
          </cell>
          <cell r="W543">
            <v>-77.008349999999993</v>
          </cell>
          <cell r="X543">
            <v>-12.140180000000001</v>
          </cell>
          <cell r="AA543" t="str">
            <v>LIMA</v>
          </cell>
          <cell r="AB543" t="str">
            <v>LIMA</v>
          </cell>
          <cell r="AC543" t="str">
            <v>SANTIAGO DE SURCO</v>
          </cell>
        </row>
        <row r="544">
          <cell r="V544" t="str">
            <v>-77.008563--12.177970</v>
          </cell>
          <cell r="W544">
            <v>-77.008562999999995</v>
          </cell>
          <cell r="X544">
            <v>-12.17797</v>
          </cell>
          <cell r="AA544" t="str">
            <v>LIMA</v>
          </cell>
          <cell r="AB544" t="str">
            <v>LIMA</v>
          </cell>
          <cell r="AC544" t="str">
            <v>CHORRILLOS</v>
          </cell>
        </row>
        <row r="545">
          <cell r="V545" t="str">
            <v>-77.009028--12.198389</v>
          </cell>
          <cell r="W545">
            <v>-77.009028000000001</v>
          </cell>
          <cell r="X545">
            <v>-12.198389000000001</v>
          </cell>
          <cell r="AA545" t="str">
            <v>LIMA</v>
          </cell>
          <cell r="AB545" t="str">
            <v>LIMA</v>
          </cell>
          <cell r="AC545" t="str">
            <v>CHORRILLOS</v>
          </cell>
        </row>
        <row r="546">
          <cell r="V546" t="str">
            <v>-77.011257--12.081537</v>
          </cell>
          <cell r="W546">
            <v>-77.011257000000001</v>
          </cell>
          <cell r="X546">
            <v>-12.081537000000001</v>
          </cell>
          <cell r="AA546" t="str">
            <v>LIMA</v>
          </cell>
          <cell r="AB546" t="str">
            <v>LIMA</v>
          </cell>
          <cell r="AC546" t="str">
            <v>LA VICTORIA</v>
          </cell>
        </row>
        <row r="547">
          <cell r="V547" t="str">
            <v>-77.011480--12.143580</v>
          </cell>
          <cell r="W547">
            <v>-77.011480000000006</v>
          </cell>
          <cell r="X547">
            <v>-12.14358</v>
          </cell>
          <cell r="AA547" t="str">
            <v>LIMA</v>
          </cell>
          <cell r="AB547" t="str">
            <v>LIMA</v>
          </cell>
          <cell r="AC547" t="str">
            <v>SANTIAGO DE SURCO</v>
          </cell>
        </row>
        <row r="548">
          <cell r="V548" t="str">
            <v>-77.014481--12.128744</v>
          </cell>
          <cell r="W548">
            <v>-77.014481000000004</v>
          </cell>
          <cell r="X548">
            <v>-12.128743999999999</v>
          </cell>
          <cell r="AA548" t="str">
            <v>LIMA</v>
          </cell>
          <cell r="AB548" t="str">
            <v>LIMA</v>
          </cell>
          <cell r="AC548" t="str">
            <v>MIRAFLORES</v>
          </cell>
        </row>
        <row r="549">
          <cell r="V549" t="str">
            <v>-77.031807--12.040704</v>
          </cell>
          <cell r="W549">
            <v>-77.031807000000001</v>
          </cell>
          <cell r="X549">
            <v>-12.040704</v>
          </cell>
          <cell r="AA549" t="str">
            <v>LIMA</v>
          </cell>
          <cell r="AB549" t="str">
            <v>LIMA</v>
          </cell>
          <cell r="AC549" t="str">
            <v>RIMAC</v>
          </cell>
        </row>
        <row r="550">
          <cell r="V550" t="str">
            <v>-77.041206--12.065442</v>
          </cell>
          <cell r="W550">
            <v>-77.041206000000003</v>
          </cell>
          <cell r="X550">
            <v>-12.065442000000001</v>
          </cell>
          <cell r="AA550" t="str">
            <v>LIMA</v>
          </cell>
          <cell r="AB550" t="str">
            <v>LIMA</v>
          </cell>
          <cell r="AC550" t="str">
            <v>JESUS MARIA</v>
          </cell>
        </row>
        <row r="551">
          <cell r="V551" t="str">
            <v>-77.043700--12.086200</v>
          </cell>
          <cell r="W551">
            <v>-77.043700000000001</v>
          </cell>
          <cell r="X551">
            <v>-12.0862</v>
          </cell>
          <cell r="AA551" t="str">
            <v>LIMA</v>
          </cell>
          <cell r="AB551" t="str">
            <v>LIMA</v>
          </cell>
          <cell r="AC551" t="str">
            <v>LINCE</v>
          </cell>
        </row>
        <row r="552">
          <cell r="V552" t="str">
            <v>-77.046240--12.068409</v>
          </cell>
          <cell r="W552">
            <v>-77.046239999999997</v>
          </cell>
          <cell r="X552">
            <v>-12.068409000000001</v>
          </cell>
          <cell r="AA552" t="str">
            <v>LIMA</v>
          </cell>
          <cell r="AB552" t="str">
            <v>LIMA</v>
          </cell>
          <cell r="AC552" t="str">
            <v>JESUS MARIA</v>
          </cell>
        </row>
        <row r="553">
          <cell r="V553" t="str">
            <v>-77.059113--12.041697</v>
          </cell>
          <cell r="W553">
            <v>-77.059112999999996</v>
          </cell>
          <cell r="X553">
            <v>-12.041696999999999</v>
          </cell>
          <cell r="AA553" t="str">
            <v>LIMA</v>
          </cell>
          <cell r="AB553" t="str">
            <v>LIMA</v>
          </cell>
          <cell r="AC553" t="str">
            <v>LIMA</v>
          </cell>
        </row>
        <row r="554">
          <cell r="V554" t="str">
            <v>-77.062890--11.999440</v>
          </cell>
          <cell r="W554">
            <v>-77.062889999999996</v>
          </cell>
          <cell r="X554">
            <v>-11.99944</v>
          </cell>
          <cell r="AA554" t="str">
            <v>LIMA</v>
          </cell>
          <cell r="AB554" t="str">
            <v>LIMA</v>
          </cell>
          <cell r="AC554" t="str">
            <v>LOS OLIVOS</v>
          </cell>
        </row>
        <row r="555">
          <cell r="V555" t="str">
            <v>-77.070740--12.036520</v>
          </cell>
          <cell r="W555">
            <v>-77.070740000000001</v>
          </cell>
          <cell r="X555">
            <v>-12.036519999999999</v>
          </cell>
          <cell r="AA555" t="str">
            <v>LIMA</v>
          </cell>
          <cell r="AB555" t="str">
            <v>LIMA</v>
          </cell>
          <cell r="AC555" t="str">
            <v>LIMA</v>
          </cell>
        </row>
        <row r="556">
          <cell r="V556" t="str">
            <v>-77.072750--12.062442</v>
          </cell>
          <cell r="W556">
            <v>-77.072749999999999</v>
          </cell>
          <cell r="X556">
            <v>-12.062442000000001</v>
          </cell>
          <cell r="AA556" t="str">
            <v>LIMA</v>
          </cell>
          <cell r="AB556" t="str">
            <v>LIMA</v>
          </cell>
          <cell r="AC556" t="str">
            <v>LIMA</v>
          </cell>
        </row>
        <row r="557">
          <cell r="V557" t="str">
            <v>-77.075421--11.863380</v>
          </cell>
          <cell r="W557">
            <v>-77.075421000000006</v>
          </cell>
          <cell r="X557">
            <v>-11.863379999999999</v>
          </cell>
          <cell r="AA557" t="str">
            <v>LIMA</v>
          </cell>
          <cell r="AB557" t="str">
            <v>LIMA</v>
          </cell>
          <cell r="AC557" t="str">
            <v>PUENTE PIEDRA</v>
          </cell>
        </row>
        <row r="558">
          <cell r="V558" t="str">
            <v>-77.157000--11.783000</v>
          </cell>
          <cell r="W558">
            <v>-77.156999999999996</v>
          </cell>
          <cell r="X558">
            <v>-11.782999999999999</v>
          </cell>
          <cell r="AA558" t="str">
            <v>LIMA</v>
          </cell>
          <cell r="AB558" t="str">
            <v>LIMA</v>
          </cell>
          <cell r="AC558" t="str">
            <v>SANTA ROSA</v>
          </cell>
        </row>
        <row r="559">
          <cell r="V559" t="str">
            <v>-77.608286--11.107698</v>
          </cell>
          <cell r="W559">
            <v>-77.608286000000007</v>
          </cell>
          <cell r="X559">
            <v>-11.107697999999999</v>
          </cell>
          <cell r="AA559" t="str">
            <v>LIMA</v>
          </cell>
          <cell r="AB559" t="str">
            <v>HUAURA</v>
          </cell>
          <cell r="AC559" t="str">
            <v>HUACHO</v>
          </cell>
        </row>
        <row r="560">
          <cell r="V560" t="str">
            <v>-80.622780--5.197800</v>
          </cell>
          <cell r="W560">
            <v>-80.622780000000006</v>
          </cell>
          <cell r="X560">
            <v>-5.1978</v>
          </cell>
          <cell r="AA560" t="str">
            <v>PIURA</v>
          </cell>
          <cell r="AB560" t="str">
            <v>PIURA</v>
          </cell>
          <cell r="AC560" t="str">
            <v>CASTILLA</v>
          </cell>
        </row>
        <row r="561">
          <cell r="V561" t="str">
            <v>-80.641529--5.184555</v>
          </cell>
          <cell r="W561">
            <v>-80.641529000000006</v>
          </cell>
          <cell r="X561">
            <v>-5.1845549999999996</v>
          </cell>
          <cell r="AA561" t="str">
            <v>PIURA</v>
          </cell>
          <cell r="AB561" t="str">
            <v>PIURA</v>
          </cell>
          <cell r="AC561" t="str">
            <v>PIURA</v>
          </cell>
        </row>
        <row r="562">
          <cell r="V562" t="str">
            <v>-80.642970--5.177650</v>
          </cell>
          <cell r="W562">
            <v>-80.642970000000005</v>
          </cell>
          <cell r="X562">
            <v>-5.1776499999999999</v>
          </cell>
          <cell r="AA562" t="str">
            <v>PIURA</v>
          </cell>
          <cell r="AB562" t="str">
            <v>PIURA</v>
          </cell>
          <cell r="AC562" t="str">
            <v>PIURA</v>
          </cell>
        </row>
        <row r="563">
          <cell r="V563" t="str">
            <v>-76.373310--6.478990</v>
          </cell>
          <cell r="W563">
            <v>-76.373310000000004</v>
          </cell>
          <cell r="X563">
            <v>-6.4789899999999996</v>
          </cell>
          <cell r="AA563" t="str">
            <v>SAN MARTIN</v>
          </cell>
          <cell r="AB563" t="str">
            <v>SAN MARTIN</v>
          </cell>
          <cell r="AC563" t="str">
            <v>TARAPOTO</v>
          </cell>
        </row>
        <row r="564">
          <cell r="V564" t="str">
            <v>-76.383000--6.479300</v>
          </cell>
          <cell r="W564">
            <v>-76.382999999999996</v>
          </cell>
          <cell r="X564">
            <v>-6.4793000000000003</v>
          </cell>
          <cell r="AA564" t="str">
            <v>SAN MARTIN</v>
          </cell>
          <cell r="AB564" t="str">
            <v>SAN MARTIN</v>
          </cell>
          <cell r="AC564" t="str">
            <v>MORALES</v>
          </cell>
        </row>
        <row r="565">
          <cell r="V565" t="str">
            <v>-76.977760--6.042483</v>
          </cell>
          <cell r="W565">
            <v>-76.977760000000004</v>
          </cell>
          <cell r="X565">
            <v>-6.0424829999999998</v>
          </cell>
          <cell r="AA565" t="str">
            <v>SAN MARTIN</v>
          </cell>
          <cell r="AB565" t="str">
            <v>MOYOBAMBA</v>
          </cell>
          <cell r="AC565" t="str">
            <v>MOYOBAMBA</v>
          </cell>
        </row>
        <row r="566">
          <cell r="V566" t="str">
            <v>-70.249954--18.002961</v>
          </cell>
          <cell r="W566">
            <v>-70.249954000000002</v>
          </cell>
          <cell r="X566">
            <v>-18.002960999999999</v>
          </cell>
          <cell r="AA566" t="str">
            <v>TACNA</v>
          </cell>
          <cell r="AB566" t="str">
            <v>TACNA</v>
          </cell>
          <cell r="AC566" t="str">
            <v>TACNA</v>
          </cell>
        </row>
        <row r="567">
          <cell r="V567" t="str">
            <v>-77.512389--9.523180</v>
          </cell>
          <cell r="W567">
            <v>-77.512388999999999</v>
          </cell>
          <cell r="X567">
            <v>-9.52318</v>
          </cell>
          <cell r="AA567" t="str">
            <v>ANCASH</v>
          </cell>
          <cell r="AB567" t="str">
            <v>HUARAZ</v>
          </cell>
          <cell r="AC567" t="str">
            <v>INDEPENDENCIA</v>
          </cell>
        </row>
        <row r="568">
          <cell r="V568" t="str">
            <v>-77.526806--9.536258</v>
          </cell>
          <cell r="W568">
            <v>-77.526805999999993</v>
          </cell>
          <cell r="X568">
            <v>-9.5362580000000001</v>
          </cell>
          <cell r="AA568" t="str">
            <v>ANCASH</v>
          </cell>
          <cell r="AB568" t="str">
            <v>HUARAZ</v>
          </cell>
          <cell r="AC568" t="str">
            <v>HUARAZ</v>
          </cell>
        </row>
        <row r="569">
          <cell r="V569" t="str">
            <v>-71.528233--16.411833</v>
          </cell>
          <cell r="W569">
            <v>-71.528233</v>
          </cell>
          <cell r="X569">
            <v>-16.411833000000001</v>
          </cell>
          <cell r="AA569" t="str">
            <v>AREQUIPA</v>
          </cell>
          <cell r="AB569" t="str">
            <v>AREQUIPA</v>
          </cell>
          <cell r="AC569" t="str">
            <v>AREQUIPA</v>
          </cell>
        </row>
        <row r="570">
          <cell r="V570" t="str">
            <v>-71.535819--16.413131</v>
          </cell>
          <cell r="W570">
            <v>-71.535819000000004</v>
          </cell>
          <cell r="X570">
            <v>-16.413131</v>
          </cell>
          <cell r="AA570" t="str">
            <v>AREQUIPA</v>
          </cell>
          <cell r="AB570" t="str">
            <v>AREQUIPA</v>
          </cell>
          <cell r="AC570" t="str">
            <v>AREQUIPA</v>
          </cell>
        </row>
        <row r="571">
          <cell r="V571" t="str">
            <v>-71.537091--16.424775</v>
          </cell>
          <cell r="W571">
            <v>-71.537091000000004</v>
          </cell>
          <cell r="X571">
            <v>-16.424775</v>
          </cell>
          <cell r="AA571" t="str">
            <v>AREQUIPA</v>
          </cell>
          <cell r="AB571" t="str">
            <v>AREQUIPA</v>
          </cell>
          <cell r="AC571" t="str">
            <v>JOSE LUIS BUSTAMANTE Y RIVERO</v>
          </cell>
        </row>
        <row r="572">
          <cell r="V572" t="str">
            <v>-74.256650--12.931710</v>
          </cell>
          <cell r="W572">
            <v>-74.256649999999993</v>
          </cell>
          <cell r="X572">
            <v>-12.931710000000001</v>
          </cell>
          <cell r="AA572" t="str">
            <v>AYACUCHO</v>
          </cell>
          <cell r="AB572" t="str">
            <v>HUANTA</v>
          </cell>
          <cell r="AC572" t="str">
            <v>HUANTA</v>
          </cell>
        </row>
        <row r="573">
          <cell r="V573" t="str">
            <v>-78.506833--7.157889</v>
          </cell>
          <cell r="W573">
            <v>-78.506833</v>
          </cell>
          <cell r="X573">
            <v>-7.1578889999999999</v>
          </cell>
          <cell r="AA573" t="str">
            <v>CAJAMARCA</v>
          </cell>
          <cell r="AB573" t="str">
            <v>CAJAMARCA</v>
          </cell>
          <cell r="AC573" t="str">
            <v>CAJAMARCA</v>
          </cell>
        </row>
        <row r="574">
          <cell r="V574" t="str">
            <v>-78.522931--7.161467</v>
          </cell>
          <cell r="W574">
            <v>-78.522931</v>
          </cell>
          <cell r="X574">
            <v>-7.161467</v>
          </cell>
          <cell r="AA574" t="str">
            <v>CAJAMARCA</v>
          </cell>
          <cell r="AB574" t="str">
            <v>CAJAMARCA</v>
          </cell>
          <cell r="AC574" t="str">
            <v>CAJAMARCA</v>
          </cell>
        </row>
        <row r="575">
          <cell r="V575" t="str">
            <v>-77.095600--12.053700</v>
          </cell>
          <cell r="W575">
            <v>-77.095600000000005</v>
          </cell>
          <cell r="X575">
            <v>-12.053699999999999</v>
          </cell>
          <cell r="AA575" t="str">
            <v>CALLAO</v>
          </cell>
          <cell r="AB575" t="str">
            <v>CALLAO</v>
          </cell>
          <cell r="AC575" t="str">
            <v>BELLAVISTA</v>
          </cell>
        </row>
        <row r="576">
          <cell r="V576" t="str">
            <v>-77.096030--12.044010</v>
          </cell>
          <cell r="W576">
            <v>-77.096029999999999</v>
          </cell>
          <cell r="X576">
            <v>-12.04401</v>
          </cell>
          <cell r="AA576" t="str">
            <v>CALLAO</v>
          </cell>
          <cell r="AB576" t="str">
            <v>CALLAO</v>
          </cell>
          <cell r="AC576" t="str">
            <v>CARMEN DE LA LEGUA REYNOSO</v>
          </cell>
        </row>
        <row r="577">
          <cell r="V577" t="str">
            <v>-77.106262--11.875036</v>
          </cell>
          <cell r="W577">
            <v>-77.106262000000001</v>
          </cell>
          <cell r="X577">
            <v>-11.875036</v>
          </cell>
          <cell r="AA577" t="str">
            <v>CALLAO</v>
          </cell>
          <cell r="AB577" t="str">
            <v>CALLAO</v>
          </cell>
          <cell r="AC577" t="str">
            <v>VENTANILLA</v>
          </cell>
        </row>
        <row r="578">
          <cell r="V578" t="str">
            <v>-77.109911--12.053798</v>
          </cell>
          <cell r="W578">
            <v>-77.109910999999997</v>
          </cell>
          <cell r="X578">
            <v>-12.053798</v>
          </cell>
          <cell r="AA578" t="str">
            <v>CALLAO</v>
          </cell>
          <cell r="AB578" t="str">
            <v>CALLAO</v>
          </cell>
          <cell r="AC578" t="str">
            <v>CALLAO</v>
          </cell>
        </row>
        <row r="579">
          <cell r="V579" t="str">
            <v>-77.122197--12.059697</v>
          </cell>
          <cell r="W579">
            <v>-77.122197</v>
          </cell>
          <cell r="X579">
            <v>-12.059697</v>
          </cell>
          <cell r="AA579" t="str">
            <v>CALLAO</v>
          </cell>
          <cell r="AB579" t="str">
            <v>CALLAO</v>
          </cell>
          <cell r="AC579" t="str">
            <v>BELLAVISTA</v>
          </cell>
        </row>
        <row r="580">
          <cell r="V580" t="str">
            <v>-77.126694--11.873500</v>
          </cell>
          <cell r="W580">
            <v>-77.126694000000001</v>
          </cell>
          <cell r="X580">
            <v>-11.8735</v>
          </cell>
          <cell r="AA580" t="str">
            <v>CALLAO</v>
          </cell>
          <cell r="AB580" t="str">
            <v>CALLAO</v>
          </cell>
          <cell r="AC580" t="str">
            <v>VENTANILLA</v>
          </cell>
        </row>
        <row r="581">
          <cell r="V581" t="str">
            <v>-71.961731--13.535704</v>
          </cell>
          <cell r="W581">
            <v>-71.961731</v>
          </cell>
          <cell r="X581">
            <v>-13.535704000000001</v>
          </cell>
          <cell r="AA581" t="str">
            <v>CUSCO</v>
          </cell>
          <cell r="AB581" t="str">
            <v>CUSCO</v>
          </cell>
          <cell r="AC581" t="str">
            <v>SANTIAGO</v>
          </cell>
        </row>
        <row r="582">
          <cell r="V582" t="str">
            <v>-75.999330--9.296170</v>
          </cell>
          <cell r="W582">
            <v>-75.99933</v>
          </cell>
          <cell r="X582">
            <v>-9.29617</v>
          </cell>
          <cell r="AA582" t="str">
            <v>HUANUCO</v>
          </cell>
          <cell r="AB582" t="str">
            <v>LEONCIO PRADO</v>
          </cell>
          <cell r="AC582" t="str">
            <v>RUPA-RUPA</v>
          </cell>
        </row>
        <row r="583">
          <cell r="V583" t="str">
            <v>-76.234860--9.918980</v>
          </cell>
          <cell r="W583">
            <v>-76.234859999999998</v>
          </cell>
          <cell r="X583">
            <v>-9.9189799999999995</v>
          </cell>
          <cell r="AA583" t="str">
            <v>HUANUCO</v>
          </cell>
          <cell r="AB583" t="str">
            <v>HUANUCO</v>
          </cell>
          <cell r="AC583" t="str">
            <v>HUANUCO</v>
          </cell>
        </row>
        <row r="584">
          <cell r="V584" t="str">
            <v>-74.937646--14.827048</v>
          </cell>
          <cell r="W584">
            <v>-74.937646000000001</v>
          </cell>
          <cell r="X584">
            <v>-14.827048</v>
          </cell>
          <cell r="AA584" t="str">
            <v>ICA</v>
          </cell>
          <cell r="AB584" t="str">
            <v>NASCA</v>
          </cell>
          <cell r="AC584" t="str">
            <v>NASCA</v>
          </cell>
        </row>
        <row r="585">
          <cell r="V585" t="str">
            <v>-79.011590--8.168340</v>
          </cell>
          <cell r="W585">
            <v>-79.011589999999998</v>
          </cell>
          <cell r="X585">
            <v>-8.1683400000000006</v>
          </cell>
          <cell r="AA585" t="str">
            <v>LA LIBERTAD</v>
          </cell>
          <cell r="AB585" t="str">
            <v>TRUJILLO</v>
          </cell>
          <cell r="AC585" t="str">
            <v>MOCHE</v>
          </cell>
        </row>
        <row r="586">
          <cell r="V586" t="str">
            <v>-79.031120--8.128875</v>
          </cell>
          <cell r="W586">
            <v>-79.031120000000001</v>
          </cell>
          <cell r="X586">
            <v>-8.1288750000000007</v>
          </cell>
          <cell r="AA586" t="str">
            <v>LA LIBERTAD</v>
          </cell>
          <cell r="AB586" t="str">
            <v>TRUJILLO</v>
          </cell>
          <cell r="AC586" t="str">
            <v>TRUJILLO</v>
          </cell>
        </row>
        <row r="587">
          <cell r="V587" t="str">
            <v>-79.041590--8.136580</v>
          </cell>
          <cell r="W587">
            <v>-79.041589999999999</v>
          </cell>
          <cell r="X587">
            <v>-8.1365800000000004</v>
          </cell>
          <cell r="AA587" t="str">
            <v>LA LIBERTAD</v>
          </cell>
          <cell r="AB587" t="str">
            <v>TRUJILLO</v>
          </cell>
          <cell r="AC587" t="str">
            <v>VICTOR LARCO HERRERA</v>
          </cell>
        </row>
        <row r="588">
          <cell r="V588" t="str">
            <v>-79.043867--8.109292</v>
          </cell>
          <cell r="W588">
            <v>-79.043867000000006</v>
          </cell>
          <cell r="X588">
            <v>-8.1092919999999999</v>
          </cell>
          <cell r="AA588" t="str">
            <v>LA LIBERTAD</v>
          </cell>
          <cell r="AB588" t="str">
            <v>TRUJILLO</v>
          </cell>
          <cell r="AC588" t="str">
            <v>TRUJILLO</v>
          </cell>
        </row>
        <row r="589">
          <cell r="V589" t="str">
            <v>-79.045200--8.130619</v>
          </cell>
          <cell r="W589">
            <v>-79.045199999999994</v>
          </cell>
          <cell r="X589">
            <v>-8.1306189999999994</v>
          </cell>
          <cell r="AA589" t="str">
            <v>LA LIBERTAD</v>
          </cell>
          <cell r="AB589" t="str">
            <v>TRUJILLO</v>
          </cell>
          <cell r="AC589" t="str">
            <v>VICTOR LARCO HERRERA</v>
          </cell>
        </row>
        <row r="590">
          <cell r="V590" t="str">
            <v>-79.849499--6.751217</v>
          </cell>
          <cell r="W590">
            <v>-79.849498999999994</v>
          </cell>
          <cell r="X590">
            <v>-6.7512169999999996</v>
          </cell>
          <cell r="AA590" t="str">
            <v>LAMBAYEQUE</v>
          </cell>
          <cell r="AB590" t="str">
            <v>CHICLAYO</v>
          </cell>
          <cell r="AC590" t="str">
            <v>JOSE LEONARDO ORTIZ</v>
          </cell>
        </row>
        <row r="591">
          <cell r="V591" t="str">
            <v>-79.870345--6.776756</v>
          </cell>
          <cell r="W591">
            <v>-79.870345</v>
          </cell>
          <cell r="X591">
            <v>-6.7767559999999998</v>
          </cell>
          <cell r="AA591" t="str">
            <v>LAMBAYEQUE</v>
          </cell>
          <cell r="AB591" t="str">
            <v>CHICLAYO</v>
          </cell>
          <cell r="AC591" t="str">
            <v>CHICLAYO</v>
          </cell>
        </row>
        <row r="592">
          <cell r="V592" t="str">
            <v>-76.923775--12.039059</v>
          </cell>
          <cell r="W592">
            <v>-76.923775000000006</v>
          </cell>
          <cell r="X592">
            <v>-12.039059</v>
          </cell>
          <cell r="AA592" t="str">
            <v>LIMA</v>
          </cell>
          <cell r="AB592" t="str">
            <v>LIMA</v>
          </cell>
          <cell r="AC592" t="str">
            <v>ATE</v>
          </cell>
        </row>
        <row r="593">
          <cell r="V593" t="str">
            <v>-76.928289--12.082673</v>
          </cell>
          <cell r="W593">
            <v>-76.928289000000007</v>
          </cell>
          <cell r="X593">
            <v>-12.082673</v>
          </cell>
          <cell r="AA593" t="str">
            <v>LIMA</v>
          </cell>
          <cell r="AB593" t="str">
            <v>LIMA</v>
          </cell>
          <cell r="AC593" t="str">
            <v>LA MOLINA</v>
          </cell>
        </row>
        <row r="594">
          <cell r="V594" t="str">
            <v>-76.934620--12.034620</v>
          </cell>
          <cell r="W594">
            <v>-76.934619999999995</v>
          </cell>
          <cell r="X594">
            <v>-12.03462</v>
          </cell>
          <cell r="AA594" t="str">
            <v>LIMA</v>
          </cell>
          <cell r="AB594" t="str">
            <v>LIMA</v>
          </cell>
          <cell r="AC594" t="str">
            <v>ATE</v>
          </cell>
        </row>
        <row r="595">
          <cell r="V595" t="str">
            <v>-76.958530--12.126940</v>
          </cell>
          <cell r="W595">
            <v>-76.958529999999996</v>
          </cell>
          <cell r="X595">
            <v>-12.126939999999999</v>
          </cell>
          <cell r="AA595" t="str">
            <v>LIMA</v>
          </cell>
          <cell r="AB595" t="str">
            <v>LIMA</v>
          </cell>
          <cell r="AC595" t="str">
            <v>SAN JUAN DE MIRAFLORES</v>
          </cell>
        </row>
        <row r="596">
          <cell r="V596" t="str">
            <v>-76.961204--12.056523</v>
          </cell>
          <cell r="W596">
            <v>-76.961203999999995</v>
          </cell>
          <cell r="X596">
            <v>-12.056523</v>
          </cell>
          <cell r="AA596" t="str">
            <v>LIMA</v>
          </cell>
          <cell r="AB596" t="str">
            <v>LIMA</v>
          </cell>
          <cell r="AC596" t="str">
            <v>ATE</v>
          </cell>
        </row>
        <row r="597">
          <cell r="V597" t="str">
            <v>-76.966926--12.146284</v>
          </cell>
          <cell r="W597">
            <v>-76.966926000000001</v>
          </cell>
          <cell r="X597">
            <v>-12.146284</v>
          </cell>
          <cell r="AA597" t="str">
            <v>LIMA</v>
          </cell>
          <cell r="AB597" t="str">
            <v>LIMA</v>
          </cell>
          <cell r="AC597" t="str">
            <v>SAN JUAN DE MIRAFLORES</v>
          </cell>
        </row>
        <row r="598">
          <cell r="V598" t="str">
            <v>-76.967700--12.059200</v>
          </cell>
          <cell r="W598">
            <v>-76.967699999999994</v>
          </cell>
          <cell r="X598">
            <v>-12.059200000000001</v>
          </cell>
          <cell r="AA598" t="str">
            <v>LIMA</v>
          </cell>
          <cell r="AB598" t="str">
            <v>LIMA</v>
          </cell>
          <cell r="AC598" t="str">
            <v>ATE</v>
          </cell>
        </row>
        <row r="599">
          <cell r="V599" t="str">
            <v>-76.977501--12.120560</v>
          </cell>
          <cell r="W599">
            <v>-76.977501000000004</v>
          </cell>
          <cell r="X599">
            <v>-12.120559999999999</v>
          </cell>
          <cell r="AA599" t="str">
            <v>LIMA</v>
          </cell>
          <cell r="AB599" t="str">
            <v>LIMA</v>
          </cell>
          <cell r="AC599" t="str">
            <v>SANTIAGO DE SURCO</v>
          </cell>
        </row>
        <row r="600">
          <cell r="V600" t="str">
            <v>-76.978086--12.115250</v>
          </cell>
          <cell r="W600">
            <v>-76.978086000000005</v>
          </cell>
          <cell r="X600">
            <v>-12.11525</v>
          </cell>
          <cell r="AA600" t="str">
            <v>LIMA</v>
          </cell>
          <cell r="AB600" t="str">
            <v>LIMA</v>
          </cell>
          <cell r="AC600" t="str">
            <v>SANTIAGO DE SURCO</v>
          </cell>
        </row>
        <row r="601">
          <cell r="V601" t="str">
            <v>-76.982329--12.126835</v>
          </cell>
          <cell r="W601">
            <v>-76.982328999999993</v>
          </cell>
          <cell r="X601">
            <v>-12.126835</v>
          </cell>
          <cell r="AA601" t="str">
            <v>LIMA</v>
          </cell>
          <cell r="AB601" t="str">
            <v>LIMA</v>
          </cell>
          <cell r="AC601" t="str">
            <v>SANTIAGO DE SURCO</v>
          </cell>
        </row>
        <row r="602">
          <cell r="V602" t="str">
            <v>-76.994979--11.968803</v>
          </cell>
          <cell r="W602">
            <v>-76.994979000000001</v>
          </cell>
          <cell r="X602">
            <v>-11.968802999999999</v>
          </cell>
          <cell r="AA602" t="str">
            <v>LIMA</v>
          </cell>
          <cell r="AB602" t="str">
            <v>LIMA</v>
          </cell>
          <cell r="AC602" t="str">
            <v>SAN JUAN DE LURIGANCHO</v>
          </cell>
        </row>
        <row r="603">
          <cell r="V603" t="str">
            <v>-76.996901--12.168821</v>
          </cell>
          <cell r="W603">
            <v>-76.996900999999994</v>
          </cell>
          <cell r="X603">
            <v>-12.168820999999999</v>
          </cell>
          <cell r="AA603" t="str">
            <v>LIMA</v>
          </cell>
          <cell r="AB603" t="str">
            <v>LIMA</v>
          </cell>
          <cell r="AC603" t="str">
            <v>CHORRILLOS</v>
          </cell>
        </row>
        <row r="604">
          <cell r="V604" t="str">
            <v>-77.000000--12.077100</v>
          </cell>
          <cell r="W604">
            <v>-77</v>
          </cell>
          <cell r="X604">
            <v>-12.0771</v>
          </cell>
          <cell r="AA604" t="str">
            <v>LIMA</v>
          </cell>
          <cell r="AB604" t="str">
            <v>LIMA</v>
          </cell>
          <cell r="AC604" t="str">
            <v>SAN LUIS</v>
          </cell>
        </row>
        <row r="605">
          <cell r="V605" t="str">
            <v>-77.004400--12.133620</v>
          </cell>
          <cell r="W605">
            <v>-77.004400000000004</v>
          </cell>
          <cell r="X605">
            <v>-12.133620000000001</v>
          </cell>
          <cell r="AA605" t="str">
            <v>LIMA</v>
          </cell>
          <cell r="AB605" t="str">
            <v>LIMA</v>
          </cell>
          <cell r="AC605" t="str">
            <v>SANTIAGO DE SURCO</v>
          </cell>
        </row>
        <row r="606">
          <cell r="V606" t="str">
            <v>-77.022647--12.151453</v>
          </cell>
          <cell r="W606">
            <v>-77.022647000000006</v>
          </cell>
          <cell r="X606">
            <v>-12.151453</v>
          </cell>
          <cell r="AA606" t="str">
            <v>LIMA</v>
          </cell>
          <cell r="AB606" t="str">
            <v>LIMA</v>
          </cell>
          <cell r="AC606" t="str">
            <v>BARRANCO</v>
          </cell>
        </row>
        <row r="607">
          <cell r="V607" t="str">
            <v>-77.023817--12.162085</v>
          </cell>
          <cell r="W607">
            <v>-77.023816999999994</v>
          </cell>
          <cell r="X607">
            <v>-12.162084999999999</v>
          </cell>
          <cell r="AA607" t="str">
            <v>LIMA</v>
          </cell>
          <cell r="AB607" t="str">
            <v>LIMA</v>
          </cell>
          <cell r="AC607" t="str">
            <v>CHORRILLOS</v>
          </cell>
        </row>
        <row r="608">
          <cell r="V608" t="str">
            <v>-77.027580--12.032730</v>
          </cell>
          <cell r="W608">
            <v>-77.02758</v>
          </cell>
          <cell r="X608">
            <v>-12.032730000000001</v>
          </cell>
          <cell r="AA608" t="str">
            <v>LIMA</v>
          </cell>
          <cell r="AB608" t="str">
            <v>LIMA</v>
          </cell>
          <cell r="AC608" t="str">
            <v>RIMAC</v>
          </cell>
        </row>
        <row r="609">
          <cell r="V609" t="str">
            <v>-77.029174--12.069166</v>
          </cell>
          <cell r="W609">
            <v>-77.029173999999998</v>
          </cell>
          <cell r="X609">
            <v>-12.069165999999999</v>
          </cell>
          <cell r="AA609" t="str">
            <v>LIMA</v>
          </cell>
          <cell r="AB609" t="str">
            <v>LIMA</v>
          </cell>
          <cell r="AC609" t="str">
            <v>LA VICTORIA</v>
          </cell>
        </row>
        <row r="610">
          <cell r="V610" t="str">
            <v>-77.041970--12.080530</v>
          </cell>
          <cell r="W610">
            <v>-77.041970000000006</v>
          </cell>
          <cell r="X610">
            <v>-12.08053</v>
          </cell>
          <cell r="AA610" t="str">
            <v>LIMA</v>
          </cell>
          <cell r="AB610" t="str">
            <v>LIMA</v>
          </cell>
          <cell r="AC610" t="str">
            <v>JESUS MARIA</v>
          </cell>
        </row>
        <row r="611">
          <cell r="V611" t="str">
            <v>-77.047917--12.001065</v>
          </cell>
          <cell r="W611">
            <v>-77.047916999999998</v>
          </cell>
          <cell r="X611">
            <v>-12.001065000000001</v>
          </cell>
          <cell r="AA611" t="str">
            <v>LIMA</v>
          </cell>
          <cell r="AB611" t="str">
            <v>LIMA</v>
          </cell>
          <cell r="AC611" t="str">
            <v>INDEPENDENCIA</v>
          </cell>
        </row>
        <row r="612">
          <cell r="V612" t="str">
            <v>-77.052880--12.059690</v>
          </cell>
          <cell r="W612">
            <v>-77.052880000000002</v>
          </cell>
          <cell r="X612">
            <v>-12.05969</v>
          </cell>
          <cell r="AA612" t="str">
            <v>LIMA</v>
          </cell>
          <cell r="AB612" t="str">
            <v>LIMA</v>
          </cell>
          <cell r="AC612" t="str">
            <v>BRENA</v>
          </cell>
        </row>
        <row r="613">
          <cell r="V613" t="str">
            <v>-77.055694--11.934500</v>
          </cell>
          <cell r="W613">
            <v>-77.055694000000003</v>
          </cell>
          <cell r="X613">
            <v>-11.9345</v>
          </cell>
          <cell r="AA613" t="str">
            <v>LIMA</v>
          </cell>
          <cell r="AB613" t="str">
            <v>LIMA</v>
          </cell>
          <cell r="AC613" t="str">
            <v>COMAS</v>
          </cell>
        </row>
        <row r="614">
          <cell r="V614" t="str">
            <v>-77.056140--11.984670</v>
          </cell>
          <cell r="W614">
            <v>-77.056139999999999</v>
          </cell>
          <cell r="X614">
            <v>-11.984669999999999</v>
          </cell>
          <cell r="AA614" t="str">
            <v>LIMA</v>
          </cell>
          <cell r="AB614" t="str">
            <v>LIMA</v>
          </cell>
          <cell r="AC614" t="str">
            <v>INDEPENDENCIA</v>
          </cell>
        </row>
        <row r="615">
          <cell r="V615" t="str">
            <v>-77.065252--12.049243</v>
          </cell>
          <cell r="W615">
            <v>-77.065252000000001</v>
          </cell>
          <cell r="X615">
            <v>-12.049243000000001</v>
          </cell>
          <cell r="AA615" t="str">
            <v>LIMA</v>
          </cell>
          <cell r="AB615" t="str">
            <v>LIMA</v>
          </cell>
          <cell r="AC615" t="str">
            <v>LIMA</v>
          </cell>
        </row>
        <row r="616">
          <cell r="V616" t="str">
            <v>-77.065300--12.055200</v>
          </cell>
          <cell r="W616">
            <v>-77.065299999999993</v>
          </cell>
          <cell r="X616">
            <v>-12.055199999999999</v>
          </cell>
          <cell r="AA616" t="str">
            <v>LIMA</v>
          </cell>
          <cell r="AB616" t="str">
            <v>LIMA</v>
          </cell>
          <cell r="AC616" t="str">
            <v>LIMA</v>
          </cell>
        </row>
        <row r="617">
          <cell r="V617" t="str">
            <v>-77.066302--11.945217</v>
          </cell>
          <cell r="W617">
            <v>-77.066301999999993</v>
          </cell>
          <cell r="X617">
            <v>-11.945217</v>
          </cell>
          <cell r="AA617" t="str">
            <v>LIMA</v>
          </cell>
          <cell r="AB617" t="str">
            <v>LIMA</v>
          </cell>
          <cell r="AC617" t="str">
            <v>COMAS</v>
          </cell>
        </row>
        <row r="618">
          <cell r="V618" t="str">
            <v>-77.066459--12.096160</v>
          </cell>
          <cell r="W618">
            <v>-77.066458999999995</v>
          </cell>
          <cell r="X618">
            <v>-12.096159999999999</v>
          </cell>
          <cell r="AA618" t="str">
            <v>LIMA</v>
          </cell>
          <cell r="AB618" t="str">
            <v>LIMA</v>
          </cell>
          <cell r="AC618" t="str">
            <v>MAGDALENA DEL MAR</v>
          </cell>
        </row>
        <row r="619">
          <cell r="V619" t="str">
            <v>-77.074975--11.992015</v>
          </cell>
          <cell r="W619">
            <v>-77.074974999999995</v>
          </cell>
          <cell r="X619">
            <v>-11.992015</v>
          </cell>
          <cell r="AA619" t="str">
            <v>LIMA</v>
          </cell>
          <cell r="AB619" t="str">
            <v>LIMA</v>
          </cell>
          <cell r="AC619" t="str">
            <v>LOS OLIVOS</v>
          </cell>
        </row>
        <row r="620">
          <cell r="V620" t="str">
            <v>-77.077500--12.057200</v>
          </cell>
          <cell r="W620">
            <v>-77.077500000000001</v>
          </cell>
          <cell r="X620">
            <v>-12.0572</v>
          </cell>
          <cell r="AA620" t="str">
            <v>LIMA</v>
          </cell>
          <cell r="AB620" t="str">
            <v>LIMA</v>
          </cell>
          <cell r="AC620" t="str">
            <v>LIMA</v>
          </cell>
        </row>
        <row r="621">
          <cell r="V621" t="str">
            <v>-77.079504--11.938568</v>
          </cell>
          <cell r="W621">
            <v>-77.079504</v>
          </cell>
          <cell r="X621">
            <v>-11.938568</v>
          </cell>
          <cell r="AA621" t="str">
            <v>LIMA</v>
          </cell>
          <cell r="AB621" t="str">
            <v>LIMA</v>
          </cell>
          <cell r="AC621" t="str">
            <v>LOS OLIVOS</v>
          </cell>
        </row>
        <row r="622">
          <cell r="V622" t="str">
            <v>-77.080853--12.064631</v>
          </cell>
          <cell r="W622">
            <v>-77.080853000000005</v>
          </cell>
          <cell r="X622">
            <v>-12.064631</v>
          </cell>
          <cell r="AA622" t="str">
            <v>LIMA</v>
          </cell>
          <cell r="AB622" t="str">
            <v>LIMA</v>
          </cell>
          <cell r="AC622" t="str">
            <v>SAN MIGUEL</v>
          </cell>
        </row>
        <row r="623">
          <cell r="V623" t="str">
            <v>-77.089789--12.074592</v>
          </cell>
          <cell r="W623">
            <v>-77.089788999999996</v>
          </cell>
          <cell r="X623">
            <v>-12.074592000000001</v>
          </cell>
          <cell r="AA623" t="str">
            <v>LIMA</v>
          </cell>
          <cell r="AB623" t="str">
            <v>LIMA</v>
          </cell>
          <cell r="AC623" t="str">
            <v>SAN MIGUEL</v>
          </cell>
        </row>
        <row r="624">
          <cell r="V624" t="str">
            <v>-77.106100--11.991300</v>
          </cell>
          <cell r="W624">
            <v>-77.106099999999998</v>
          </cell>
          <cell r="X624">
            <v>-11.991300000000001</v>
          </cell>
          <cell r="AA624" t="str">
            <v>LIMA</v>
          </cell>
          <cell r="AB624" t="str">
            <v>LIMA</v>
          </cell>
          <cell r="AC624" t="str">
            <v>SAN MARTIN DE PORRES</v>
          </cell>
        </row>
        <row r="625">
          <cell r="V625" t="str">
            <v>-77.760360--10.752250</v>
          </cell>
          <cell r="W625">
            <v>-77.760360000000006</v>
          </cell>
          <cell r="X625">
            <v>-10.75225</v>
          </cell>
          <cell r="AA625" t="str">
            <v>LIMA</v>
          </cell>
          <cell r="AB625" t="str">
            <v>BARRANCA</v>
          </cell>
          <cell r="AC625" t="str">
            <v>BARRANCA</v>
          </cell>
        </row>
        <row r="626">
          <cell r="V626" t="str">
            <v>-73.253640--3.729630</v>
          </cell>
          <cell r="W626">
            <v>-73.253640000000004</v>
          </cell>
          <cell r="X626">
            <v>-3.7296299999999998</v>
          </cell>
          <cell r="AA626" t="str">
            <v>LORETO</v>
          </cell>
          <cell r="AB626" t="str">
            <v>MAYNAS</v>
          </cell>
          <cell r="AC626" t="str">
            <v>PUNCHANA</v>
          </cell>
        </row>
        <row r="627">
          <cell r="V627" t="str">
            <v>-73.258861--3.735350</v>
          </cell>
          <cell r="W627">
            <v>-73.258860999999996</v>
          </cell>
          <cell r="X627">
            <v>-3.7353499999999999</v>
          </cell>
          <cell r="AA627" t="str">
            <v>LORETO</v>
          </cell>
          <cell r="AB627" t="str">
            <v>MAYNAS</v>
          </cell>
          <cell r="AC627" t="str">
            <v>IQUITOS</v>
          </cell>
        </row>
        <row r="628">
          <cell r="V628" t="str">
            <v>-76.378101--6.497353</v>
          </cell>
          <cell r="W628">
            <v>-76.378101000000001</v>
          </cell>
          <cell r="X628">
            <v>-6.4973530000000004</v>
          </cell>
          <cell r="AA628" t="str">
            <v>SAN MARTIN</v>
          </cell>
          <cell r="AB628" t="str">
            <v>SAN MARTIN</v>
          </cell>
          <cell r="AC628" t="str">
            <v>TARAPOTO</v>
          </cell>
        </row>
        <row r="629">
          <cell r="V629" t="str">
            <v>-76.381680--6.485950</v>
          </cell>
          <cell r="W629">
            <v>-76.381680000000003</v>
          </cell>
          <cell r="X629">
            <v>-6.4859499999999999</v>
          </cell>
          <cell r="AA629" t="str">
            <v>SAN MARTIN</v>
          </cell>
          <cell r="AB629" t="str">
            <v>SAN MARTIN</v>
          </cell>
          <cell r="AC629" t="str">
            <v>MORALES</v>
          </cell>
        </row>
        <row r="630">
          <cell r="V630" t="str">
            <v>-76.971577--6.053682</v>
          </cell>
          <cell r="W630">
            <v>-76.971576999999996</v>
          </cell>
          <cell r="X630">
            <v>-6.0536820000000002</v>
          </cell>
          <cell r="AA630" t="str">
            <v>SAN MARTIN</v>
          </cell>
          <cell r="AB630" t="str">
            <v>MOYOBAMBA</v>
          </cell>
          <cell r="AC630" t="str">
            <v>MOYOBAMBA</v>
          </cell>
        </row>
        <row r="631">
          <cell r="V631" t="str">
            <v>-80.453210--3.566136</v>
          </cell>
          <cell r="W631">
            <v>-80.453209999999999</v>
          </cell>
          <cell r="X631">
            <v>-3.5661360000000002</v>
          </cell>
          <cell r="AA631" t="str">
            <v>TUMBES</v>
          </cell>
          <cell r="AB631" t="str">
            <v>TUMBES</v>
          </cell>
          <cell r="AC631" t="str">
            <v>TUMBES</v>
          </cell>
        </row>
        <row r="632">
          <cell r="V632" t="str">
            <v>-80.458540--3.565320</v>
          </cell>
          <cell r="W632">
            <v>-80.458539999999999</v>
          </cell>
          <cell r="X632">
            <v>-3.5653199999999998</v>
          </cell>
          <cell r="AA632" t="str">
            <v>TUMBES</v>
          </cell>
          <cell r="AB632" t="str">
            <v>TUMBES</v>
          </cell>
          <cell r="AC632" t="str">
            <v>TUMBES</v>
          </cell>
        </row>
        <row r="633">
          <cell r="V633" t="str">
            <v>-77.872580--6.226410</v>
          </cell>
          <cell r="W633">
            <v>-77.872579999999999</v>
          </cell>
          <cell r="X633">
            <v>-6.2264099999999996</v>
          </cell>
          <cell r="AA633" t="str">
            <v>AMAZONAS</v>
          </cell>
          <cell r="AB633" t="str">
            <v>CHACHAPOYAS</v>
          </cell>
          <cell r="AC633" t="str">
            <v>CHACHAPOYAS</v>
          </cell>
        </row>
        <row r="634">
          <cell r="V634" t="str">
            <v>-77.536358--9.497131</v>
          </cell>
          <cell r="W634">
            <v>-77.536358000000007</v>
          </cell>
          <cell r="X634">
            <v>-9.4971309999999995</v>
          </cell>
          <cell r="AA634" t="str">
            <v>ANCASH</v>
          </cell>
          <cell r="AB634" t="str">
            <v>HUARAZ</v>
          </cell>
          <cell r="AC634" t="str">
            <v>INDEPENDENCIA</v>
          </cell>
        </row>
        <row r="635">
          <cell r="V635" t="str">
            <v>-77.993400--9.321710</v>
          </cell>
          <cell r="W635">
            <v>-77.993399999999994</v>
          </cell>
          <cell r="X635">
            <v>-9.3217099999999995</v>
          </cell>
          <cell r="AA635" t="str">
            <v>ANCASH</v>
          </cell>
          <cell r="AB635" t="str">
            <v>YUNGAY</v>
          </cell>
          <cell r="AC635" t="str">
            <v>QUILLO</v>
          </cell>
        </row>
        <row r="636">
          <cell r="V636" t="str">
            <v>-71.514340--16.427480</v>
          </cell>
          <cell r="W636">
            <v>-71.514340000000004</v>
          </cell>
          <cell r="X636">
            <v>-16.427479999999999</v>
          </cell>
          <cell r="AA636" t="str">
            <v>AREQUIPA</v>
          </cell>
          <cell r="AB636" t="str">
            <v>AREQUIPA</v>
          </cell>
          <cell r="AC636" t="str">
            <v>JOSE LUIS BUSTAMANTE Y RIVERO</v>
          </cell>
        </row>
        <row r="637">
          <cell r="V637" t="str">
            <v>-71.519397--16.431847</v>
          </cell>
          <cell r="W637">
            <v>-71.519396999999998</v>
          </cell>
          <cell r="X637">
            <v>-16.431847000000001</v>
          </cell>
          <cell r="AA637" t="str">
            <v>AREQUIPA</v>
          </cell>
          <cell r="AB637" t="str">
            <v>AREQUIPA</v>
          </cell>
          <cell r="AC637" t="str">
            <v>JOSE LUIS BUSTAMANTE Y RIVERO</v>
          </cell>
        </row>
        <row r="638">
          <cell r="V638" t="str">
            <v>-71.528200--16.419400</v>
          </cell>
          <cell r="W638">
            <v>-71.528199999999998</v>
          </cell>
          <cell r="X638">
            <v>-16.4194</v>
          </cell>
          <cell r="AA638" t="str">
            <v>AREQUIPA</v>
          </cell>
          <cell r="AB638" t="str">
            <v>AREQUIPA</v>
          </cell>
          <cell r="AC638" t="str">
            <v>JOSE LUIS BUSTAMANTE Y RIVERO</v>
          </cell>
        </row>
        <row r="639">
          <cell r="V639" t="str">
            <v>-71.544692--16.432223</v>
          </cell>
          <cell r="W639">
            <v>-71.544691999999998</v>
          </cell>
          <cell r="X639">
            <v>-16.432223</v>
          </cell>
          <cell r="AA639" t="str">
            <v>AREQUIPA</v>
          </cell>
          <cell r="AB639" t="str">
            <v>AREQUIPA</v>
          </cell>
          <cell r="AC639" t="str">
            <v>JOSE LUIS BUSTAMANTE Y RIVERO</v>
          </cell>
        </row>
        <row r="640">
          <cell r="V640" t="str">
            <v>-71.553437--16.373326</v>
          </cell>
          <cell r="W640">
            <v>-71.553437000000002</v>
          </cell>
          <cell r="X640">
            <v>-16.373325999999999</v>
          </cell>
          <cell r="AA640" t="str">
            <v>AREQUIPA</v>
          </cell>
          <cell r="AB640" t="str">
            <v>AREQUIPA</v>
          </cell>
          <cell r="AC640" t="str">
            <v>CERRO COLORADO</v>
          </cell>
        </row>
        <row r="641">
          <cell r="V641" t="str">
            <v>-71.579850--16.397150</v>
          </cell>
          <cell r="W641">
            <v>-71.579849999999993</v>
          </cell>
          <cell r="X641">
            <v>-16.39715</v>
          </cell>
          <cell r="AA641" t="str">
            <v>AREQUIPA</v>
          </cell>
          <cell r="AB641" t="str">
            <v>AREQUIPA</v>
          </cell>
          <cell r="AC641" t="str">
            <v>CERRO COLORADO</v>
          </cell>
        </row>
        <row r="642">
          <cell r="V642" t="str">
            <v>-74.209660--13.160820</v>
          </cell>
          <cell r="W642">
            <v>-74.20966</v>
          </cell>
          <cell r="X642">
            <v>-13.160819999999999</v>
          </cell>
          <cell r="AA642" t="str">
            <v>AYACUCHO</v>
          </cell>
          <cell r="AB642" t="str">
            <v>HUAMANGA</v>
          </cell>
          <cell r="AC642" t="str">
            <v>ANDRES AVELINO CACERES DORREGARAY</v>
          </cell>
        </row>
        <row r="643">
          <cell r="V643" t="str">
            <v>-74.230000--13.136530</v>
          </cell>
          <cell r="W643">
            <v>-74.23</v>
          </cell>
          <cell r="X643">
            <v>-13.13653</v>
          </cell>
          <cell r="AA643" t="str">
            <v>AYACUCHO</v>
          </cell>
          <cell r="AB643" t="str">
            <v>HUAMANGA</v>
          </cell>
          <cell r="AC643" t="str">
            <v>AYACUCHO</v>
          </cell>
        </row>
        <row r="644">
          <cell r="V644" t="str">
            <v>-78.504100--7.167140</v>
          </cell>
          <cell r="W644">
            <v>-78.504099999999994</v>
          </cell>
          <cell r="X644">
            <v>-7.1671399999999998</v>
          </cell>
          <cell r="AA644" t="str">
            <v>CAJAMARCA</v>
          </cell>
          <cell r="AB644" t="str">
            <v>CAJAMARCA</v>
          </cell>
          <cell r="AC644" t="str">
            <v>CAJAMARCA</v>
          </cell>
        </row>
        <row r="645">
          <cell r="V645" t="str">
            <v>-77.097100--12.061040</v>
          </cell>
          <cell r="W645">
            <v>-77.097099999999998</v>
          </cell>
          <cell r="X645">
            <v>-12.06104</v>
          </cell>
          <cell r="AA645" t="str">
            <v>CALLAO</v>
          </cell>
          <cell r="AB645" t="str">
            <v>CALLAO</v>
          </cell>
          <cell r="AC645" t="str">
            <v>BELLAVISTA</v>
          </cell>
        </row>
        <row r="646">
          <cell r="V646" t="str">
            <v>-77.103700--12.021250</v>
          </cell>
          <cell r="W646">
            <v>-77.103700000000003</v>
          </cell>
          <cell r="X646">
            <v>-12.02125</v>
          </cell>
          <cell r="AA646" t="str">
            <v>CALLAO</v>
          </cell>
          <cell r="AB646" t="str">
            <v>CALLAO</v>
          </cell>
          <cell r="AC646" t="str">
            <v>CALLAO</v>
          </cell>
        </row>
        <row r="647">
          <cell r="V647" t="str">
            <v>-77.113080--12.076050</v>
          </cell>
          <cell r="W647">
            <v>-77.113079999999997</v>
          </cell>
          <cell r="X647">
            <v>-12.07605</v>
          </cell>
          <cell r="AA647" t="str">
            <v>CALLAO</v>
          </cell>
          <cell r="AB647" t="str">
            <v>CALLAO</v>
          </cell>
          <cell r="AC647" t="str">
            <v>LA PERLA</v>
          </cell>
        </row>
        <row r="648">
          <cell r="V648" t="str">
            <v>-77.113969--11.891139</v>
          </cell>
          <cell r="W648">
            <v>-77.113968999999997</v>
          </cell>
          <cell r="X648">
            <v>-11.891139000000001</v>
          </cell>
          <cell r="AA648" t="str">
            <v>CALLAO</v>
          </cell>
          <cell r="AB648" t="str">
            <v>CALLAO</v>
          </cell>
          <cell r="AC648" t="str">
            <v>VENTANILLA</v>
          </cell>
        </row>
        <row r="649">
          <cell r="V649" t="str">
            <v>-77.121280--11.871010</v>
          </cell>
          <cell r="W649">
            <v>-77.121279999999999</v>
          </cell>
          <cell r="X649">
            <v>-11.87101</v>
          </cell>
          <cell r="AA649" t="str">
            <v>CALLAO</v>
          </cell>
          <cell r="AB649" t="str">
            <v>CALLAO</v>
          </cell>
          <cell r="AC649" t="str">
            <v>VENTANILLA</v>
          </cell>
        </row>
        <row r="650">
          <cell r="V650" t="str">
            <v>-77.126860--12.071029</v>
          </cell>
          <cell r="W650">
            <v>-77.126859999999994</v>
          </cell>
          <cell r="X650">
            <v>-12.071028999999999</v>
          </cell>
          <cell r="AA650" t="str">
            <v>CALLAO</v>
          </cell>
          <cell r="AB650" t="str">
            <v>CALLAO</v>
          </cell>
          <cell r="AC650" t="str">
            <v>LA PERLA</v>
          </cell>
        </row>
        <row r="651">
          <cell r="V651" t="str">
            <v>-77.139733--12.056097</v>
          </cell>
          <cell r="W651">
            <v>-77.139733000000007</v>
          </cell>
          <cell r="X651">
            <v>-12.056096999999999</v>
          </cell>
          <cell r="AA651" t="str">
            <v>CALLAO</v>
          </cell>
          <cell r="AB651" t="str">
            <v>CALLAO</v>
          </cell>
          <cell r="AC651" t="str">
            <v>CALLAO</v>
          </cell>
        </row>
        <row r="652">
          <cell r="V652" t="str">
            <v>-77.162178--12.072014</v>
          </cell>
          <cell r="W652">
            <v>-77.162177999999997</v>
          </cell>
          <cell r="X652">
            <v>-12.072013999999999</v>
          </cell>
          <cell r="AA652" t="str">
            <v>CALLAO</v>
          </cell>
          <cell r="AB652" t="str">
            <v>CALLAO</v>
          </cell>
          <cell r="AC652" t="str">
            <v>LA PUNTA</v>
          </cell>
        </row>
        <row r="653">
          <cell r="V653" t="str">
            <v>-71.932890--13.529850</v>
          </cell>
          <cell r="W653">
            <v>-71.93289</v>
          </cell>
          <cell r="X653">
            <v>-13.52985</v>
          </cell>
          <cell r="AA653" t="str">
            <v>CUSCO</v>
          </cell>
          <cell r="AB653" t="str">
            <v>CUSCO</v>
          </cell>
          <cell r="AC653" t="str">
            <v>SAN SEBASTIAN</v>
          </cell>
        </row>
        <row r="654">
          <cell r="V654" t="str">
            <v>-71.955833--13.525556</v>
          </cell>
          <cell r="W654">
            <v>-71.955832999999998</v>
          </cell>
          <cell r="X654">
            <v>-13.525556</v>
          </cell>
          <cell r="AA654" t="str">
            <v>CUSCO</v>
          </cell>
          <cell r="AB654" t="str">
            <v>CUSCO</v>
          </cell>
          <cell r="AC654" t="str">
            <v>WANCHAQ</v>
          </cell>
        </row>
        <row r="655">
          <cell r="V655" t="str">
            <v>-76.228907--9.920366</v>
          </cell>
          <cell r="W655">
            <v>-76.228907000000007</v>
          </cell>
          <cell r="X655">
            <v>-9.9203659999999996</v>
          </cell>
          <cell r="AA655" t="str">
            <v>HUANUCO</v>
          </cell>
          <cell r="AB655" t="str">
            <v>HUANUCO</v>
          </cell>
          <cell r="AC655" t="str">
            <v>AMARILIS</v>
          </cell>
        </row>
        <row r="656">
          <cell r="V656" t="str">
            <v>-76.239230--9.934540</v>
          </cell>
          <cell r="W656">
            <v>-76.239230000000006</v>
          </cell>
          <cell r="X656">
            <v>-9.9345400000000001</v>
          </cell>
          <cell r="AA656" t="str">
            <v>HUANUCO</v>
          </cell>
          <cell r="AB656" t="str">
            <v>HUANUCO</v>
          </cell>
          <cell r="AC656" t="str">
            <v>HUANUCO</v>
          </cell>
        </row>
        <row r="657">
          <cell r="V657" t="str">
            <v>-76.241174--9.919623</v>
          </cell>
          <cell r="W657">
            <v>-76.241174000000001</v>
          </cell>
          <cell r="X657">
            <v>-9.9196229999999996</v>
          </cell>
          <cell r="AA657" t="str">
            <v>HUANUCO</v>
          </cell>
          <cell r="AB657" t="str">
            <v>HUANUCO</v>
          </cell>
          <cell r="AC657" t="str">
            <v>HUANUCO</v>
          </cell>
        </row>
        <row r="658">
          <cell r="V658" t="str">
            <v>-75.225360--12.061880</v>
          </cell>
          <cell r="W658">
            <v>-75.225359999999995</v>
          </cell>
          <cell r="X658">
            <v>-12.06188</v>
          </cell>
          <cell r="AA658" t="str">
            <v>JUNIN</v>
          </cell>
          <cell r="AB658" t="str">
            <v>HUANCAYO</v>
          </cell>
          <cell r="AC658" t="str">
            <v>EL TAMBO</v>
          </cell>
        </row>
        <row r="659">
          <cell r="V659" t="str">
            <v>-75.234879--12.041132</v>
          </cell>
          <cell r="W659">
            <v>-75.234879000000006</v>
          </cell>
          <cell r="X659">
            <v>-12.041131999999999</v>
          </cell>
          <cell r="AA659" t="str">
            <v>JUNIN</v>
          </cell>
          <cell r="AB659" t="str">
            <v>HUANCAYO</v>
          </cell>
          <cell r="AC659" t="str">
            <v>EL TAMBO</v>
          </cell>
        </row>
        <row r="660">
          <cell r="V660" t="str">
            <v>-79.004950--8.090900</v>
          </cell>
          <cell r="W660">
            <v>-79.004949999999994</v>
          </cell>
          <cell r="X660">
            <v>-8.0908999999999995</v>
          </cell>
          <cell r="AA660" t="str">
            <v>LA LIBERTAD</v>
          </cell>
          <cell r="AB660" t="str">
            <v>TRUJILLO</v>
          </cell>
          <cell r="AC660" t="str">
            <v>TRUJILLO</v>
          </cell>
        </row>
        <row r="661">
          <cell r="V661" t="str">
            <v>-79.022000--8.095470</v>
          </cell>
          <cell r="W661">
            <v>-79.022000000000006</v>
          </cell>
          <cell r="X661">
            <v>-8.0954700000000006</v>
          </cell>
          <cell r="AA661" t="str">
            <v>LA LIBERTAD</v>
          </cell>
          <cell r="AB661" t="str">
            <v>TRUJILLO</v>
          </cell>
          <cell r="AC661" t="str">
            <v>TRUJILLO</v>
          </cell>
        </row>
        <row r="662">
          <cell r="V662" t="str">
            <v>-79.023878--8.071116</v>
          </cell>
          <cell r="W662">
            <v>-79.023877999999996</v>
          </cell>
          <cell r="X662">
            <v>-8.071116</v>
          </cell>
          <cell r="AA662" t="str">
            <v>LA LIBERTAD</v>
          </cell>
          <cell r="AB662" t="str">
            <v>TRUJILLO</v>
          </cell>
          <cell r="AC662" t="str">
            <v>EL PORVENIR</v>
          </cell>
        </row>
        <row r="663">
          <cell r="V663" t="str">
            <v>-79.026570--8.094000</v>
          </cell>
          <cell r="W663">
            <v>-79.026570000000007</v>
          </cell>
          <cell r="X663">
            <v>-8.0939999999999994</v>
          </cell>
          <cell r="AA663" t="str">
            <v>LA LIBERTAD</v>
          </cell>
          <cell r="AB663" t="str">
            <v>TRUJILLO</v>
          </cell>
          <cell r="AC663" t="str">
            <v>TRUJILLO</v>
          </cell>
        </row>
        <row r="664">
          <cell r="V664" t="str">
            <v>-79.026839--8.100611</v>
          </cell>
          <cell r="W664">
            <v>-79.026838999999995</v>
          </cell>
          <cell r="X664">
            <v>-8.1006110000000007</v>
          </cell>
          <cell r="AA664" t="str">
            <v>LA LIBERTAD</v>
          </cell>
          <cell r="AB664" t="str">
            <v>TRUJILLO</v>
          </cell>
          <cell r="AC664" t="str">
            <v>TRUJILLO</v>
          </cell>
        </row>
        <row r="665">
          <cell r="V665" t="str">
            <v>-79.030600--8.096400</v>
          </cell>
          <cell r="W665">
            <v>-79.030600000000007</v>
          </cell>
          <cell r="X665">
            <v>-8.0963999999999992</v>
          </cell>
          <cell r="AA665" t="str">
            <v>LA LIBERTAD</v>
          </cell>
          <cell r="AB665" t="str">
            <v>TRUJILLO</v>
          </cell>
          <cell r="AC665" t="str">
            <v>TRUJILLO</v>
          </cell>
        </row>
        <row r="666">
          <cell r="V666" t="str">
            <v>-79.033200--8.137460</v>
          </cell>
          <cell r="W666">
            <v>-79.033199999999994</v>
          </cell>
          <cell r="X666">
            <v>-8.1374600000000008</v>
          </cell>
          <cell r="AA666" t="str">
            <v>LA LIBERTAD</v>
          </cell>
          <cell r="AB666" t="str">
            <v>TRUJILLO</v>
          </cell>
          <cell r="AC666" t="str">
            <v>VICTOR LARCO HERRERA</v>
          </cell>
        </row>
        <row r="667">
          <cell r="V667" t="str">
            <v>-79.043740--8.093910</v>
          </cell>
          <cell r="W667">
            <v>-79.04374</v>
          </cell>
          <cell r="X667">
            <v>-8.0939099999999993</v>
          </cell>
          <cell r="AA667" t="str">
            <v>LA LIBERTAD</v>
          </cell>
          <cell r="AB667" t="str">
            <v>TRUJILLO</v>
          </cell>
          <cell r="AC667" t="str">
            <v>TRUJILLO</v>
          </cell>
        </row>
        <row r="668">
          <cell r="V668" t="str">
            <v>-79.046610--8.101240</v>
          </cell>
          <cell r="W668">
            <v>-79.046610000000001</v>
          </cell>
          <cell r="X668">
            <v>-8.1012400000000007</v>
          </cell>
          <cell r="AA668" t="str">
            <v>LA LIBERTAD</v>
          </cell>
          <cell r="AB668" t="str">
            <v>TRUJILLO</v>
          </cell>
          <cell r="AC668" t="str">
            <v>TRUJILLO</v>
          </cell>
        </row>
        <row r="669">
          <cell r="V669" t="str">
            <v>-79.048350--8.135032</v>
          </cell>
          <cell r="W669">
            <v>-79.048349999999999</v>
          </cell>
          <cell r="X669">
            <v>-8.1350320000000007</v>
          </cell>
          <cell r="AA669" t="str">
            <v>LA LIBERTAD</v>
          </cell>
          <cell r="AB669" t="str">
            <v>TRUJILLO</v>
          </cell>
          <cell r="AC669" t="str">
            <v>VICTOR LARCO HERRERA</v>
          </cell>
        </row>
        <row r="670">
          <cell r="V670" t="str">
            <v>-79.833690--6.798020</v>
          </cell>
          <cell r="W670">
            <v>-79.833690000000004</v>
          </cell>
          <cell r="X670">
            <v>-6.7980200000000002</v>
          </cell>
          <cell r="AA670" t="str">
            <v>LAMBAYEQUE</v>
          </cell>
          <cell r="AB670" t="str">
            <v>CHICLAYO</v>
          </cell>
          <cell r="AC670" t="str">
            <v>LA VICTORIA</v>
          </cell>
        </row>
        <row r="671">
          <cell r="V671" t="str">
            <v>-79.843039--6.802132</v>
          </cell>
          <cell r="W671">
            <v>-79.843039000000005</v>
          </cell>
          <cell r="X671">
            <v>-6.8021320000000003</v>
          </cell>
          <cell r="AA671" t="str">
            <v>LAMBAYEQUE</v>
          </cell>
          <cell r="AB671" t="str">
            <v>CHICLAYO</v>
          </cell>
          <cell r="AC671" t="str">
            <v>LA VICTORIA</v>
          </cell>
        </row>
        <row r="672">
          <cell r="V672" t="str">
            <v>-79.902930--6.706490</v>
          </cell>
          <cell r="W672">
            <v>-79.902929999999998</v>
          </cell>
          <cell r="X672">
            <v>-6.7064899999999996</v>
          </cell>
          <cell r="AA672" t="str">
            <v>LAMBAYEQUE</v>
          </cell>
          <cell r="AB672" t="str">
            <v>LAMBAYEQUE</v>
          </cell>
          <cell r="AC672" t="str">
            <v>LAMBAYEQUE</v>
          </cell>
        </row>
        <row r="673">
          <cell r="V673" t="str">
            <v>-79.914250--6.699870</v>
          </cell>
          <cell r="W673">
            <v>-79.914249999999996</v>
          </cell>
          <cell r="X673">
            <v>-6.6998699999999998</v>
          </cell>
          <cell r="AA673" t="str">
            <v>LAMBAYEQUE</v>
          </cell>
          <cell r="AB673" t="str">
            <v>LAMBAYEQUE</v>
          </cell>
          <cell r="AC673" t="str">
            <v>LAMBAYEQUE</v>
          </cell>
        </row>
        <row r="674">
          <cell r="V674" t="str">
            <v>-76.837320--12.309850</v>
          </cell>
          <cell r="W674">
            <v>-76.837320000000005</v>
          </cell>
          <cell r="X674">
            <v>-12.309850000000001</v>
          </cell>
          <cell r="AA674" t="str">
            <v>LIMA</v>
          </cell>
          <cell r="AB674" t="str">
            <v>LIMA</v>
          </cell>
          <cell r="AC674" t="str">
            <v>PUNTA HERMOSA</v>
          </cell>
        </row>
        <row r="675">
          <cell r="V675" t="str">
            <v>-76.837704--11.999449</v>
          </cell>
          <cell r="W675">
            <v>-76.837704000000002</v>
          </cell>
          <cell r="X675">
            <v>-11.999449</v>
          </cell>
          <cell r="AA675" t="str">
            <v>LIMA</v>
          </cell>
          <cell r="AB675" t="str">
            <v>LIMA</v>
          </cell>
          <cell r="AC675" t="str">
            <v>ATE</v>
          </cell>
        </row>
        <row r="676">
          <cell r="V676" t="str">
            <v>-76.897750--12.244387</v>
          </cell>
          <cell r="W676">
            <v>-76.897750000000002</v>
          </cell>
          <cell r="X676">
            <v>-12.244387</v>
          </cell>
          <cell r="AA676" t="str">
            <v>LIMA</v>
          </cell>
          <cell r="AB676" t="str">
            <v>LIMA</v>
          </cell>
          <cell r="AC676" t="str">
            <v>LURIN</v>
          </cell>
        </row>
        <row r="677">
          <cell r="V677" t="str">
            <v>-76.923300--12.092000</v>
          </cell>
          <cell r="W677">
            <v>-76.923299999999998</v>
          </cell>
          <cell r="X677">
            <v>-12.092000000000001</v>
          </cell>
          <cell r="AA677" t="str">
            <v>LIMA</v>
          </cell>
          <cell r="AB677" t="str">
            <v>LIMA</v>
          </cell>
          <cell r="AC677" t="str">
            <v>LA MOLINA</v>
          </cell>
        </row>
        <row r="678">
          <cell r="V678" t="str">
            <v>-76.934709--12.085121</v>
          </cell>
          <cell r="W678">
            <v>-76.934708999999998</v>
          </cell>
          <cell r="X678">
            <v>-12.085120999999999</v>
          </cell>
          <cell r="AA678" t="str">
            <v>LIMA</v>
          </cell>
          <cell r="AB678" t="str">
            <v>LIMA</v>
          </cell>
          <cell r="AC678" t="str">
            <v>LA MOLINA</v>
          </cell>
        </row>
        <row r="679">
          <cell r="V679" t="str">
            <v>-76.939560--12.075408</v>
          </cell>
          <cell r="W679">
            <v>-76.93956</v>
          </cell>
          <cell r="X679">
            <v>-12.075407999999999</v>
          </cell>
          <cell r="AA679" t="str">
            <v>LIMA</v>
          </cell>
          <cell r="AB679" t="str">
            <v>LIMA</v>
          </cell>
          <cell r="AC679" t="str">
            <v>LA MOLINA</v>
          </cell>
        </row>
        <row r="680">
          <cell r="V680" t="str">
            <v>-76.940670--12.064170</v>
          </cell>
          <cell r="W680">
            <v>-76.940669999999997</v>
          </cell>
          <cell r="X680">
            <v>-12.064170000000001</v>
          </cell>
          <cell r="AA680" t="str">
            <v>LIMA</v>
          </cell>
          <cell r="AB680" t="str">
            <v>LIMA</v>
          </cell>
          <cell r="AC680" t="str">
            <v>LA MOLINA</v>
          </cell>
        </row>
        <row r="681">
          <cell r="V681" t="str">
            <v>-76.944953--12.055400</v>
          </cell>
          <cell r="W681">
            <v>-76.944952999999998</v>
          </cell>
          <cell r="X681">
            <v>-12.055400000000001</v>
          </cell>
          <cell r="AA681" t="str">
            <v>LIMA</v>
          </cell>
          <cell r="AB681" t="str">
            <v>LIMA</v>
          </cell>
          <cell r="AC681" t="str">
            <v>ATE</v>
          </cell>
        </row>
        <row r="682">
          <cell r="V682" t="str">
            <v>-76.946497--12.161828</v>
          </cell>
          <cell r="W682">
            <v>-76.946496999999994</v>
          </cell>
          <cell r="X682">
            <v>-12.161828</v>
          </cell>
          <cell r="AA682" t="str">
            <v>LIMA</v>
          </cell>
          <cell r="AB682" t="str">
            <v>LIMA</v>
          </cell>
          <cell r="AC682" t="str">
            <v>VILLA MARIA DEL TRIUNFO</v>
          </cell>
        </row>
        <row r="683">
          <cell r="V683" t="str">
            <v>-76.947170--12.078600</v>
          </cell>
          <cell r="W683">
            <v>-76.94717</v>
          </cell>
          <cell r="X683">
            <v>-12.0786</v>
          </cell>
          <cell r="AA683" t="str">
            <v>LIMA</v>
          </cell>
          <cell r="AB683" t="str">
            <v>LIMA</v>
          </cell>
          <cell r="AC683" t="str">
            <v>LA MOLINA</v>
          </cell>
        </row>
        <row r="684">
          <cell r="V684" t="str">
            <v>-76.947974--12.073027</v>
          </cell>
          <cell r="W684">
            <v>-76.947974000000002</v>
          </cell>
          <cell r="X684">
            <v>-12.073027</v>
          </cell>
          <cell r="AA684" t="str">
            <v>LIMA</v>
          </cell>
          <cell r="AB684" t="str">
            <v>LIMA</v>
          </cell>
          <cell r="AC684" t="str">
            <v>LA MOLINA</v>
          </cell>
        </row>
        <row r="685">
          <cell r="V685" t="str">
            <v>-76.964456--12.051920</v>
          </cell>
          <cell r="W685">
            <v>-76.964455999999998</v>
          </cell>
          <cell r="X685">
            <v>-12.051920000000001</v>
          </cell>
          <cell r="AA685" t="str">
            <v>LIMA</v>
          </cell>
          <cell r="AB685" t="str">
            <v>LIMA</v>
          </cell>
          <cell r="AC685" t="str">
            <v>SANTA ANITA</v>
          </cell>
        </row>
        <row r="686">
          <cell r="V686" t="str">
            <v>-76.973595--12.091574</v>
          </cell>
          <cell r="W686">
            <v>-76.973595000000003</v>
          </cell>
          <cell r="X686">
            <v>-12.091574</v>
          </cell>
          <cell r="AA686" t="str">
            <v>LIMA</v>
          </cell>
          <cell r="AB686" t="str">
            <v>LIMA</v>
          </cell>
          <cell r="AC686" t="str">
            <v>SANTIAGO DE SURCO</v>
          </cell>
        </row>
        <row r="687">
          <cell r="V687" t="str">
            <v>-76.978100--12.067700</v>
          </cell>
          <cell r="W687">
            <v>-76.978099999999998</v>
          </cell>
          <cell r="X687">
            <v>-12.0677</v>
          </cell>
          <cell r="AA687" t="str">
            <v>LIMA</v>
          </cell>
          <cell r="AB687" t="str">
            <v>LIMA</v>
          </cell>
          <cell r="AC687" t="str">
            <v>ATE</v>
          </cell>
        </row>
        <row r="688">
          <cell r="V688" t="str">
            <v>-76.979900--12.096100</v>
          </cell>
          <cell r="W688">
            <v>-76.979900000000001</v>
          </cell>
          <cell r="X688">
            <v>-12.0961</v>
          </cell>
          <cell r="AA688" t="str">
            <v>LIMA</v>
          </cell>
          <cell r="AB688" t="str">
            <v>LIMA</v>
          </cell>
          <cell r="AC688" t="str">
            <v>SANTIAGO DE SURCO</v>
          </cell>
        </row>
        <row r="689">
          <cell r="V689" t="str">
            <v>-76.983875--12.134344</v>
          </cell>
          <cell r="W689">
            <v>-76.983874999999998</v>
          </cell>
          <cell r="X689">
            <v>-12.134344</v>
          </cell>
          <cell r="AA689" t="str">
            <v>LIMA</v>
          </cell>
          <cell r="AB689" t="str">
            <v>LIMA</v>
          </cell>
          <cell r="AC689" t="str">
            <v>SANTIAGO DE SURCO</v>
          </cell>
        </row>
        <row r="690">
          <cell r="V690" t="str">
            <v>-76.984379--12.195377</v>
          </cell>
          <cell r="W690">
            <v>-76.984379000000004</v>
          </cell>
          <cell r="X690">
            <v>-12.195377000000001</v>
          </cell>
          <cell r="AA690" t="str">
            <v>LIMA</v>
          </cell>
          <cell r="AB690" t="str">
            <v>LIMA</v>
          </cell>
          <cell r="AC690" t="str">
            <v>CHORRILLOS</v>
          </cell>
        </row>
        <row r="691">
          <cell r="V691" t="str">
            <v>-76.994706--12.155751</v>
          </cell>
          <cell r="W691">
            <v>-76.994705999999994</v>
          </cell>
          <cell r="X691">
            <v>-12.155751</v>
          </cell>
          <cell r="AA691" t="str">
            <v>LIMA</v>
          </cell>
          <cell r="AB691" t="str">
            <v>LIMA</v>
          </cell>
          <cell r="AC691" t="str">
            <v>SANTIAGO DE SURCO</v>
          </cell>
        </row>
        <row r="692">
          <cell r="V692" t="str">
            <v>-76.999630--11.965970</v>
          </cell>
          <cell r="W692">
            <v>-76.999629999999996</v>
          </cell>
          <cell r="X692">
            <v>-11.96597</v>
          </cell>
          <cell r="AA692" t="str">
            <v>LIMA</v>
          </cell>
          <cell r="AB692" t="str">
            <v>LIMA</v>
          </cell>
          <cell r="AC692" t="str">
            <v>SAN JUAN DE LURIGANCHO</v>
          </cell>
        </row>
        <row r="693">
          <cell r="V693" t="str">
            <v>-77.001530--12.186080</v>
          </cell>
          <cell r="W693">
            <v>-77.001530000000002</v>
          </cell>
          <cell r="X693">
            <v>-12.18608</v>
          </cell>
          <cell r="AA693" t="str">
            <v>LIMA</v>
          </cell>
          <cell r="AB693" t="str">
            <v>LIMA</v>
          </cell>
          <cell r="AC693" t="str">
            <v>CHORRILLOS</v>
          </cell>
        </row>
        <row r="694">
          <cell r="V694" t="str">
            <v>-77.003658--11.953249</v>
          </cell>
          <cell r="W694">
            <v>-77.003658000000001</v>
          </cell>
          <cell r="X694">
            <v>-11.953249</v>
          </cell>
          <cell r="AA694" t="str">
            <v>LIMA</v>
          </cell>
          <cell r="AB694" t="str">
            <v>LIMA</v>
          </cell>
          <cell r="AC694" t="str">
            <v>SAN JUAN DE LURIGANCHO</v>
          </cell>
        </row>
        <row r="695">
          <cell r="V695" t="str">
            <v>-77.008086--12.182803</v>
          </cell>
          <cell r="W695">
            <v>-77.008086000000006</v>
          </cell>
          <cell r="X695">
            <v>-12.182803</v>
          </cell>
          <cell r="AA695" t="str">
            <v>LIMA</v>
          </cell>
          <cell r="AB695" t="str">
            <v>LIMA</v>
          </cell>
          <cell r="AC695" t="str">
            <v>CHORRILLOS</v>
          </cell>
        </row>
        <row r="696">
          <cell r="V696" t="str">
            <v>-77.009600--12.024800</v>
          </cell>
          <cell r="W696">
            <v>-77.009600000000006</v>
          </cell>
          <cell r="X696">
            <v>-12.024800000000001</v>
          </cell>
          <cell r="AA696" t="str">
            <v>LIMA</v>
          </cell>
          <cell r="AB696" t="str">
            <v>LIMA</v>
          </cell>
          <cell r="AC696" t="str">
            <v>SAN JUAN DE LURIGANCHO</v>
          </cell>
        </row>
        <row r="697">
          <cell r="V697" t="str">
            <v>-77.018807--12.191170</v>
          </cell>
          <cell r="W697">
            <v>-77.018806999999995</v>
          </cell>
          <cell r="X697">
            <v>-12.19117</v>
          </cell>
          <cell r="AA697" t="str">
            <v>LIMA</v>
          </cell>
          <cell r="AB697" t="str">
            <v>LIMA</v>
          </cell>
          <cell r="AC697" t="str">
            <v>CHORRILLOS</v>
          </cell>
        </row>
        <row r="698">
          <cell r="V698" t="str">
            <v>-77.024584--12.076747</v>
          </cell>
          <cell r="W698">
            <v>-77.024584000000004</v>
          </cell>
          <cell r="X698">
            <v>-12.076746999999999</v>
          </cell>
          <cell r="AA698" t="str">
            <v>LIMA</v>
          </cell>
          <cell r="AB698" t="str">
            <v>LIMA</v>
          </cell>
          <cell r="AC698" t="str">
            <v>LA VICTORIA</v>
          </cell>
        </row>
        <row r="699">
          <cell r="V699" t="str">
            <v>-77.032203--12.033597</v>
          </cell>
          <cell r="W699">
            <v>-77.032202999999996</v>
          </cell>
          <cell r="X699">
            <v>-12.033597</v>
          </cell>
          <cell r="AA699" t="str">
            <v>LIMA</v>
          </cell>
          <cell r="AB699" t="str">
            <v>LIMA</v>
          </cell>
          <cell r="AC699" t="str">
            <v>RIMAC</v>
          </cell>
        </row>
        <row r="700">
          <cell r="V700" t="str">
            <v>-77.042942--12.034197</v>
          </cell>
          <cell r="W700">
            <v>-77.042941999999996</v>
          </cell>
          <cell r="X700">
            <v>-12.034197000000001</v>
          </cell>
          <cell r="AA700" t="str">
            <v>LIMA</v>
          </cell>
          <cell r="AB700" t="str">
            <v>LIMA</v>
          </cell>
          <cell r="AC700" t="str">
            <v>RIMAC</v>
          </cell>
        </row>
        <row r="701">
          <cell r="V701" t="str">
            <v>-77.047686--12.080222</v>
          </cell>
          <cell r="W701">
            <v>-77.047685999999999</v>
          </cell>
          <cell r="X701">
            <v>-12.080221999999999</v>
          </cell>
          <cell r="AA701" t="str">
            <v>LIMA</v>
          </cell>
          <cell r="AB701" t="str">
            <v>LIMA</v>
          </cell>
          <cell r="AC701" t="str">
            <v>JESUS MARIA</v>
          </cell>
        </row>
        <row r="702">
          <cell r="V702" t="str">
            <v>-77.054302--11.999398</v>
          </cell>
          <cell r="W702">
            <v>-77.054302000000007</v>
          </cell>
          <cell r="X702">
            <v>-11.999397999999999</v>
          </cell>
          <cell r="AA702" t="str">
            <v>LIMA</v>
          </cell>
          <cell r="AB702" t="str">
            <v>LIMA</v>
          </cell>
          <cell r="AC702" t="str">
            <v>INDEPENDENCIA</v>
          </cell>
        </row>
        <row r="703">
          <cell r="V703" t="str">
            <v>-77.056319--11.992708</v>
          </cell>
          <cell r="W703">
            <v>-77.056319000000002</v>
          </cell>
          <cell r="X703">
            <v>-11.992708</v>
          </cell>
          <cell r="AA703" t="str">
            <v>LIMA</v>
          </cell>
          <cell r="AB703" t="str">
            <v>LIMA</v>
          </cell>
          <cell r="AC703" t="str">
            <v>INDEPENDENCIA</v>
          </cell>
        </row>
        <row r="704">
          <cell r="V704" t="str">
            <v>-77.056350--12.035900</v>
          </cell>
          <cell r="W704">
            <v>-77.056349999999995</v>
          </cell>
          <cell r="X704">
            <v>-12.0359</v>
          </cell>
          <cell r="AA704" t="str">
            <v>LIMA</v>
          </cell>
          <cell r="AB704" t="str">
            <v>LIMA</v>
          </cell>
          <cell r="AC704" t="str">
            <v>SAN MARTIN DE PORRES</v>
          </cell>
        </row>
        <row r="705">
          <cell r="V705" t="str">
            <v>-77.056940--12.055520</v>
          </cell>
          <cell r="W705">
            <v>-77.056939999999997</v>
          </cell>
          <cell r="X705">
            <v>-12.05552</v>
          </cell>
          <cell r="AA705" t="str">
            <v>LIMA</v>
          </cell>
          <cell r="AB705" t="str">
            <v>LIMA</v>
          </cell>
          <cell r="AC705" t="str">
            <v>BRENA</v>
          </cell>
        </row>
        <row r="706">
          <cell r="V706" t="str">
            <v>-77.060460--11.983430</v>
          </cell>
          <cell r="W706">
            <v>-77.060460000000006</v>
          </cell>
          <cell r="X706">
            <v>-11.98343</v>
          </cell>
          <cell r="AA706" t="str">
            <v>LIMA</v>
          </cell>
          <cell r="AB706" t="str">
            <v>LIMA</v>
          </cell>
          <cell r="AC706" t="str">
            <v>INDEPENDENCIA</v>
          </cell>
        </row>
        <row r="707">
          <cell r="V707" t="str">
            <v>-77.066742--11.956869</v>
          </cell>
          <cell r="W707">
            <v>-77.066742000000005</v>
          </cell>
          <cell r="X707">
            <v>-11.956868999999999</v>
          </cell>
          <cell r="AA707" t="str">
            <v>LIMA</v>
          </cell>
          <cell r="AB707" t="str">
            <v>LIMA</v>
          </cell>
          <cell r="AC707" t="str">
            <v>LOS OLIVOS</v>
          </cell>
        </row>
        <row r="708">
          <cell r="V708" t="str">
            <v>-77.066840--11.991010</v>
          </cell>
          <cell r="W708">
            <v>-77.066839999999999</v>
          </cell>
          <cell r="X708">
            <v>-11.991009999999999</v>
          </cell>
          <cell r="AA708" t="str">
            <v>LIMA</v>
          </cell>
          <cell r="AB708" t="str">
            <v>LIMA</v>
          </cell>
          <cell r="AC708" t="str">
            <v>LOS OLIVOS</v>
          </cell>
        </row>
        <row r="709">
          <cell r="V709" t="str">
            <v>-77.068930--11.964960</v>
          </cell>
          <cell r="W709">
            <v>-77.068929999999995</v>
          </cell>
          <cell r="X709">
            <v>-11.96496</v>
          </cell>
          <cell r="AA709" t="str">
            <v>LIMA</v>
          </cell>
          <cell r="AB709" t="str">
            <v>LIMA</v>
          </cell>
          <cell r="AC709" t="str">
            <v>LOS OLIVOS</v>
          </cell>
        </row>
        <row r="710">
          <cell r="V710" t="str">
            <v>-77.069410--12.101020</v>
          </cell>
          <cell r="W710">
            <v>-77.069410000000005</v>
          </cell>
          <cell r="X710">
            <v>-12.10102</v>
          </cell>
          <cell r="AA710" t="str">
            <v>LIMA</v>
          </cell>
          <cell r="AB710" t="str">
            <v>LIMA</v>
          </cell>
          <cell r="AC710" t="str">
            <v>MAGDALENA DEL MAR</v>
          </cell>
        </row>
        <row r="711">
          <cell r="V711" t="str">
            <v>-77.076031--12.030010</v>
          </cell>
          <cell r="W711">
            <v>-77.076031</v>
          </cell>
          <cell r="X711">
            <v>-12.030010000000001</v>
          </cell>
          <cell r="AA711" t="str">
            <v>LIMA</v>
          </cell>
          <cell r="AB711" t="str">
            <v>LIMA</v>
          </cell>
          <cell r="AC711" t="str">
            <v>SAN MARTIN DE PORRES</v>
          </cell>
        </row>
        <row r="712">
          <cell r="V712" t="str">
            <v>-77.076219--12.084581</v>
          </cell>
          <cell r="W712">
            <v>-77.076218999999995</v>
          </cell>
          <cell r="X712">
            <v>-12.084581</v>
          </cell>
          <cell r="AA712" t="str">
            <v>LIMA</v>
          </cell>
          <cell r="AB712" t="str">
            <v>LIMA</v>
          </cell>
          <cell r="AC712" t="str">
            <v>SAN MIGUEL</v>
          </cell>
        </row>
        <row r="713">
          <cell r="V713" t="str">
            <v>-77.080361--11.995276</v>
          </cell>
          <cell r="W713">
            <v>-77.080360999999996</v>
          </cell>
          <cell r="X713">
            <v>-11.995276</v>
          </cell>
          <cell r="AA713" t="str">
            <v>LIMA</v>
          </cell>
          <cell r="AB713" t="str">
            <v>LIMA</v>
          </cell>
          <cell r="AC713" t="str">
            <v>LOS OLIVOS</v>
          </cell>
        </row>
        <row r="714">
          <cell r="V714" t="str">
            <v>-77.080503--12.010462</v>
          </cell>
          <cell r="W714">
            <v>-77.080502999999993</v>
          </cell>
          <cell r="X714">
            <v>-12.010462</v>
          </cell>
          <cell r="AA714" t="str">
            <v>LIMA</v>
          </cell>
          <cell r="AB714" t="str">
            <v>LIMA</v>
          </cell>
          <cell r="AC714" t="str">
            <v>LOS OLIVOS</v>
          </cell>
        </row>
        <row r="715">
          <cell r="V715" t="str">
            <v>-77.083150--11.962190</v>
          </cell>
          <cell r="W715">
            <v>-77.083150000000003</v>
          </cell>
          <cell r="X715">
            <v>-11.96219</v>
          </cell>
          <cell r="AA715" t="str">
            <v>LIMA</v>
          </cell>
          <cell r="AB715" t="str">
            <v>LIMA</v>
          </cell>
          <cell r="AC715" t="str">
            <v>LOS OLIVOS</v>
          </cell>
        </row>
        <row r="716">
          <cell r="V716" t="str">
            <v>-77.102700--12.069400</v>
          </cell>
          <cell r="W716">
            <v>-77.102699999999999</v>
          </cell>
          <cell r="X716">
            <v>-12.0694</v>
          </cell>
          <cell r="AA716" t="str">
            <v>LIMA</v>
          </cell>
          <cell r="AB716" t="str">
            <v>LIMA</v>
          </cell>
          <cell r="AC716" t="str">
            <v>SAN MIGUEL</v>
          </cell>
        </row>
        <row r="717">
          <cell r="V717" t="str">
            <v>-73.244850--3.733250</v>
          </cell>
          <cell r="W717">
            <v>-73.24485</v>
          </cell>
          <cell r="X717">
            <v>-3.73325</v>
          </cell>
          <cell r="AA717" t="str">
            <v>LORETO</v>
          </cell>
          <cell r="AB717" t="str">
            <v>MAYNAS</v>
          </cell>
          <cell r="AC717" t="str">
            <v>IQUITOS</v>
          </cell>
        </row>
        <row r="718">
          <cell r="V718" t="str">
            <v>-73.249100--3.726200</v>
          </cell>
          <cell r="W718">
            <v>-73.249099999999999</v>
          </cell>
          <cell r="X718">
            <v>-3.7262</v>
          </cell>
          <cell r="AA718" t="str">
            <v>LORETO</v>
          </cell>
          <cell r="AB718" t="str">
            <v>MAYNAS</v>
          </cell>
          <cell r="AC718" t="str">
            <v>PUNCHANA</v>
          </cell>
        </row>
        <row r="719">
          <cell r="V719" t="str">
            <v>-73.253804--3.759180</v>
          </cell>
          <cell r="W719">
            <v>-73.253804000000002</v>
          </cell>
          <cell r="X719">
            <v>-3.7591800000000002</v>
          </cell>
          <cell r="AA719" t="str">
            <v>LORETO</v>
          </cell>
          <cell r="AB719" t="str">
            <v>MAYNAS</v>
          </cell>
          <cell r="AC719" t="str">
            <v>IQUITOS</v>
          </cell>
        </row>
        <row r="720">
          <cell r="V720" t="str">
            <v>-70.969658--16.674867</v>
          </cell>
          <cell r="W720">
            <v>-70.969657999999995</v>
          </cell>
          <cell r="X720">
            <v>-16.674866999999999</v>
          </cell>
          <cell r="AA720" t="str">
            <v>MOQUEGUA</v>
          </cell>
          <cell r="AB720" t="str">
            <v>GENERAL SANCHEZ CERRO</v>
          </cell>
          <cell r="AC720" t="str">
            <v>OMATE</v>
          </cell>
        </row>
        <row r="721">
          <cell r="V721" t="str">
            <v>-80.441658--5.235138</v>
          </cell>
          <cell r="W721">
            <v>-80.441658000000004</v>
          </cell>
          <cell r="X721">
            <v>-5.2351380000000001</v>
          </cell>
          <cell r="AA721" t="str">
            <v>PIURA</v>
          </cell>
          <cell r="AB721" t="str">
            <v>PIURA</v>
          </cell>
          <cell r="AC721" t="str">
            <v>CATACAOS</v>
          </cell>
        </row>
        <row r="722">
          <cell r="V722" t="str">
            <v>-80.628056--5.174047</v>
          </cell>
          <cell r="W722">
            <v>-80.628056000000001</v>
          </cell>
          <cell r="X722">
            <v>-5.1740469999999998</v>
          </cell>
          <cell r="AA722" t="str">
            <v>PIURA</v>
          </cell>
          <cell r="AB722" t="str">
            <v>PIURA</v>
          </cell>
          <cell r="AC722" t="str">
            <v>PIURA</v>
          </cell>
        </row>
        <row r="723">
          <cell r="V723" t="str">
            <v>-80.696769--4.906727</v>
          </cell>
          <cell r="W723">
            <v>-80.696769000000003</v>
          </cell>
          <cell r="X723">
            <v>-4.9067270000000001</v>
          </cell>
          <cell r="AA723" t="str">
            <v>PIURA</v>
          </cell>
          <cell r="AB723" t="str">
            <v>SULLANA</v>
          </cell>
          <cell r="AC723" t="str">
            <v>SULLANA</v>
          </cell>
        </row>
        <row r="724">
          <cell r="V724" t="str">
            <v>-81.059622--5.033324</v>
          </cell>
          <cell r="W724">
            <v>-81.059622000000005</v>
          </cell>
          <cell r="X724">
            <v>-5.0333240000000004</v>
          </cell>
          <cell r="AA724" t="str">
            <v>PIURA</v>
          </cell>
          <cell r="AB724" t="str">
            <v>PAITA</v>
          </cell>
          <cell r="AC724" t="str">
            <v>COLAN</v>
          </cell>
        </row>
        <row r="725">
          <cell r="V725" t="str">
            <v>-81.099333--5.094344</v>
          </cell>
          <cell r="W725">
            <v>-81.099333000000001</v>
          </cell>
          <cell r="X725">
            <v>-5.0943440000000004</v>
          </cell>
          <cell r="AA725" t="str">
            <v>PIURA</v>
          </cell>
          <cell r="AB725" t="str">
            <v>PAITA</v>
          </cell>
          <cell r="AC725" t="str">
            <v>PAITA</v>
          </cell>
        </row>
        <row r="726">
          <cell r="V726" t="str">
            <v>-70.021260--15.847340</v>
          </cell>
          <cell r="W726">
            <v>-70.021259999999998</v>
          </cell>
          <cell r="X726">
            <v>-15.847340000000001</v>
          </cell>
          <cell r="AA726" t="str">
            <v>PUNO</v>
          </cell>
          <cell r="AB726" t="str">
            <v>PUNO</v>
          </cell>
          <cell r="AC726" t="str">
            <v>PUNO</v>
          </cell>
        </row>
        <row r="727">
          <cell r="V727" t="str">
            <v>-76.376286--6.474985</v>
          </cell>
          <cell r="W727">
            <v>-76.376285999999993</v>
          </cell>
          <cell r="X727">
            <v>-6.4749850000000002</v>
          </cell>
          <cell r="AA727" t="str">
            <v>SAN MARTIN</v>
          </cell>
          <cell r="AB727" t="str">
            <v>SAN MARTIN</v>
          </cell>
          <cell r="AC727" t="str">
            <v>MORALES</v>
          </cell>
        </row>
        <row r="728">
          <cell r="V728" t="str">
            <v>-76.978531--6.053683</v>
          </cell>
          <cell r="W728">
            <v>-76.978531000000004</v>
          </cell>
          <cell r="X728">
            <v>-6.0536830000000004</v>
          </cell>
          <cell r="AA728" t="str">
            <v>SAN MARTIN</v>
          </cell>
          <cell r="AB728" t="str">
            <v>MOYOBAMBA</v>
          </cell>
          <cell r="AC728" t="str">
            <v>MOYOBAMBA</v>
          </cell>
        </row>
        <row r="729">
          <cell r="V729" t="str">
            <v>-76.981251--6.039412</v>
          </cell>
          <cell r="W729">
            <v>-76.981251</v>
          </cell>
          <cell r="X729">
            <v>-6.0394119999999996</v>
          </cell>
          <cell r="AA729" t="str">
            <v>SAN MARTIN</v>
          </cell>
          <cell r="AB729" t="str">
            <v>MOYOBAMBA</v>
          </cell>
          <cell r="AC729" t="str">
            <v>MOYOBAMBA</v>
          </cell>
        </row>
        <row r="730">
          <cell r="V730" t="str">
            <v>-77.102716--6.138998</v>
          </cell>
          <cell r="W730">
            <v>-77.102716000000001</v>
          </cell>
          <cell r="X730">
            <v>-6.138998</v>
          </cell>
          <cell r="AA730" t="str">
            <v>SAN MARTIN</v>
          </cell>
          <cell r="AB730" t="str">
            <v>MOYOBAMBA</v>
          </cell>
          <cell r="AC730" t="str">
            <v>SORITOR</v>
          </cell>
        </row>
        <row r="731">
          <cell r="V731" t="str">
            <v>-80.418349--3.575720</v>
          </cell>
          <cell r="W731">
            <v>-80.418349000000006</v>
          </cell>
          <cell r="X731">
            <v>-3.57572</v>
          </cell>
          <cell r="AA731" t="str">
            <v>TUMBES</v>
          </cell>
          <cell r="AB731" t="str">
            <v>TUMBES</v>
          </cell>
          <cell r="AC731" t="str">
            <v>TUMBES</v>
          </cell>
        </row>
        <row r="732">
          <cell r="V732" t="str">
            <v>-77.064867--12.076503</v>
          </cell>
          <cell r="W732">
            <v>-77.064867000000007</v>
          </cell>
          <cell r="X732">
            <v>-12.076503000000001</v>
          </cell>
          <cell r="AA732" t="str">
            <v>LIMA</v>
          </cell>
          <cell r="AB732" t="str">
            <v>LIMA</v>
          </cell>
          <cell r="AC732" t="str">
            <v>PUEBLO LIBRE</v>
          </cell>
        </row>
        <row r="733">
          <cell r="V733" t="str">
            <v>-77.764640--6.293130</v>
          </cell>
          <cell r="W733">
            <v>-77.76464</v>
          </cell>
          <cell r="X733">
            <v>-6.2931299999999997</v>
          </cell>
          <cell r="AA733" t="str">
            <v>AMAZONAS</v>
          </cell>
          <cell r="AB733" t="str">
            <v>CHACHAPOYAS</v>
          </cell>
          <cell r="AC733" t="str">
            <v>SOLOCO</v>
          </cell>
        </row>
        <row r="734">
          <cell r="V734" t="str">
            <v>-77.858022--6.214410</v>
          </cell>
          <cell r="W734">
            <v>-77.858022000000005</v>
          </cell>
          <cell r="X734">
            <v>-6.21441</v>
          </cell>
          <cell r="AA734" t="str">
            <v>AMAZONAS</v>
          </cell>
          <cell r="AB734" t="str">
            <v>CHACHAPOYAS</v>
          </cell>
          <cell r="AC734" t="str">
            <v>CHACHAPOYAS</v>
          </cell>
        </row>
        <row r="735">
          <cell r="V735" t="str">
            <v>-77.868970--6.234800</v>
          </cell>
          <cell r="W735">
            <v>-77.868970000000004</v>
          </cell>
          <cell r="X735">
            <v>-6.2347999999999999</v>
          </cell>
          <cell r="AA735" t="str">
            <v>AMAZONAS</v>
          </cell>
          <cell r="AB735" t="str">
            <v>CHACHAPOYAS</v>
          </cell>
          <cell r="AC735" t="str">
            <v>CHACHAPOYAS</v>
          </cell>
        </row>
        <row r="736">
          <cell r="V736" t="str">
            <v>-78.262819--5.892239</v>
          </cell>
          <cell r="W736">
            <v>-78.262818999999993</v>
          </cell>
          <cell r="X736">
            <v>-5.892239</v>
          </cell>
          <cell r="AA736" t="str">
            <v>AMAZONAS</v>
          </cell>
          <cell r="AB736" t="str">
            <v>UTCUBAMBA</v>
          </cell>
          <cell r="AC736" t="str">
            <v>JAMALCA</v>
          </cell>
        </row>
        <row r="737">
          <cell r="V737" t="str">
            <v>-78.405040--6.057750</v>
          </cell>
          <cell r="W737">
            <v>-78.40504</v>
          </cell>
          <cell r="X737">
            <v>-6.0577500000000004</v>
          </cell>
          <cell r="AA737" t="str">
            <v>AMAZONAS</v>
          </cell>
          <cell r="AB737" t="str">
            <v>UTCUBAMBA</v>
          </cell>
          <cell r="AC737" t="str">
            <v>LONYA GRANDE</v>
          </cell>
        </row>
        <row r="738">
          <cell r="V738" t="str">
            <v>-78.630570--5.982740</v>
          </cell>
          <cell r="W738">
            <v>-78.630570000000006</v>
          </cell>
          <cell r="X738">
            <v>-5.9827399999999997</v>
          </cell>
          <cell r="AA738" t="str">
            <v>AMAZONAS</v>
          </cell>
          <cell r="AB738" t="str">
            <v>UTCUBAMBA</v>
          </cell>
          <cell r="AC738" t="str">
            <v>CUMBA</v>
          </cell>
        </row>
        <row r="739">
          <cell r="V739" t="str">
            <v>-76.937970--9.898180</v>
          </cell>
          <cell r="W739">
            <v>-76.937970000000007</v>
          </cell>
          <cell r="X739">
            <v>-9.89818</v>
          </cell>
          <cell r="AA739" t="str">
            <v>ANCASH</v>
          </cell>
          <cell r="AB739" t="str">
            <v>BOLOGNESI</v>
          </cell>
          <cell r="AC739" t="str">
            <v>HUALLANCA</v>
          </cell>
        </row>
        <row r="740">
          <cell r="V740" t="str">
            <v>-76.989060--9.151440</v>
          </cell>
          <cell r="W740">
            <v>-76.989059999999995</v>
          </cell>
          <cell r="X740">
            <v>-9.1514399999999991</v>
          </cell>
          <cell r="AA740" t="str">
            <v>ANCASH</v>
          </cell>
          <cell r="AB740" t="str">
            <v>ANTONIO RAYMONDI</v>
          </cell>
          <cell r="AC740" t="str">
            <v>ACZO</v>
          </cell>
        </row>
        <row r="741">
          <cell r="V741" t="str">
            <v>-77.007270--9.400680</v>
          </cell>
          <cell r="W741">
            <v>-77.007270000000005</v>
          </cell>
          <cell r="X741">
            <v>-9.4006799999999995</v>
          </cell>
          <cell r="AA741" t="str">
            <v>ANCASH</v>
          </cell>
          <cell r="AB741" t="str">
            <v>HUARI</v>
          </cell>
          <cell r="AC741" t="str">
            <v>SAN PEDRO DE CHANA</v>
          </cell>
        </row>
        <row r="742">
          <cell r="V742" t="str">
            <v>-77.062680--9.553790</v>
          </cell>
          <cell r="W742">
            <v>-77.06268</v>
          </cell>
          <cell r="X742">
            <v>-9.5537899999999993</v>
          </cell>
          <cell r="AA742" t="str">
            <v>ANCASH</v>
          </cell>
          <cell r="AB742" t="str">
            <v>HUARI</v>
          </cell>
          <cell r="AC742" t="str">
            <v>SAN MARCOS</v>
          </cell>
        </row>
        <row r="743">
          <cell r="V743" t="str">
            <v>-77.173100--9.621980</v>
          </cell>
          <cell r="W743">
            <v>-77.173100000000005</v>
          </cell>
          <cell r="X743">
            <v>-9.6219800000000006</v>
          </cell>
          <cell r="AA743" t="str">
            <v>ANCASH</v>
          </cell>
          <cell r="AB743" t="str">
            <v>HUARI</v>
          </cell>
          <cell r="AC743" t="str">
            <v>SAN MARCOS</v>
          </cell>
        </row>
        <row r="744">
          <cell r="V744" t="str">
            <v>-77.504228--9.513471</v>
          </cell>
          <cell r="W744">
            <v>-77.504227999999998</v>
          </cell>
          <cell r="X744">
            <v>-9.5134709999999991</v>
          </cell>
          <cell r="AA744" t="str">
            <v>ANCASH</v>
          </cell>
          <cell r="AB744" t="str">
            <v>HUARAZ</v>
          </cell>
          <cell r="AC744" t="str">
            <v>INDEPENDENCIA</v>
          </cell>
        </row>
        <row r="745">
          <cell r="V745" t="str">
            <v>-77.853180--8.267430</v>
          </cell>
          <cell r="W745">
            <v>-77.853179999999995</v>
          </cell>
          <cell r="X745">
            <v>-8.2674299999999992</v>
          </cell>
          <cell r="AA745" t="str">
            <v>ANCASH</v>
          </cell>
          <cell r="AB745" t="str">
            <v>PALLASCA</v>
          </cell>
          <cell r="AC745" t="str">
            <v>CONCHUCOS</v>
          </cell>
        </row>
        <row r="746">
          <cell r="V746" t="str">
            <v>-77.882170--8.243066</v>
          </cell>
          <cell r="W746">
            <v>-77.882170000000002</v>
          </cell>
          <cell r="X746">
            <v>-8.2430660000000007</v>
          </cell>
          <cell r="AA746" t="str">
            <v>ANCASH</v>
          </cell>
          <cell r="AB746" t="str">
            <v>PALLASCA</v>
          </cell>
          <cell r="AC746" t="str">
            <v>PAMPAS</v>
          </cell>
        </row>
        <row r="747">
          <cell r="V747" t="str">
            <v>-77.995590--9.509877</v>
          </cell>
          <cell r="W747">
            <v>-77.995590000000007</v>
          </cell>
          <cell r="X747">
            <v>-9.5098769999999995</v>
          </cell>
          <cell r="AA747" t="str">
            <v>ANCASH</v>
          </cell>
          <cell r="AB747" t="str">
            <v>CASMA</v>
          </cell>
          <cell r="AC747" t="str">
            <v>YAUTAN</v>
          </cell>
        </row>
        <row r="748">
          <cell r="V748" t="str">
            <v>-78.041710--9.190276</v>
          </cell>
          <cell r="W748">
            <v>-78.041709999999995</v>
          </cell>
          <cell r="X748">
            <v>-9.1902760000000008</v>
          </cell>
          <cell r="AA748" t="str">
            <v>ANCASH</v>
          </cell>
          <cell r="AB748" t="str">
            <v>HUAYLAS</v>
          </cell>
          <cell r="AC748" t="str">
            <v>PAMPAROMAS</v>
          </cell>
        </row>
        <row r="749">
          <cell r="V749" t="str">
            <v>-78.574000--9.046880</v>
          </cell>
          <cell r="W749">
            <v>-78.573999999999998</v>
          </cell>
          <cell r="X749">
            <v>-9.0468799999999998</v>
          </cell>
          <cell r="AA749" t="str">
            <v>ANCASH</v>
          </cell>
          <cell r="AB749" t="str">
            <v>SANTA</v>
          </cell>
          <cell r="AC749" t="str">
            <v>CHIMBOTE</v>
          </cell>
        </row>
        <row r="750">
          <cell r="V750" t="str">
            <v>-72.102240--14.087800</v>
          </cell>
          <cell r="W750">
            <v>-72.102239999999995</v>
          </cell>
          <cell r="X750">
            <v>-14.0878</v>
          </cell>
          <cell r="AA750" t="str">
            <v>APURIMAC</v>
          </cell>
          <cell r="AB750" t="str">
            <v>COTABAMBAS</v>
          </cell>
          <cell r="AC750" t="str">
            <v>MARA</v>
          </cell>
        </row>
        <row r="751">
          <cell r="V751" t="str">
            <v>-72.175610--13.945120</v>
          </cell>
          <cell r="W751">
            <v>-72.175610000000006</v>
          </cell>
          <cell r="X751">
            <v>-13.945119999999999</v>
          </cell>
          <cell r="AA751" t="str">
            <v>APURIMAC</v>
          </cell>
          <cell r="AB751" t="str">
            <v>COTABAMBAS</v>
          </cell>
          <cell r="AC751" t="str">
            <v>TAMBOBAMBA</v>
          </cell>
        </row>
        <row r="752">
          <cell r="V752" t="str">
            <v>-72.190450--14.215300</v>
          </cell>
          <cell r="W752">
            <v>-72.190449999999998</v>
          </cell>
          <cell r="X752">
            <v>-14.215299999999999</v>
          </cell>
          <cell r="AA752" t="str">
            <v>APURIMAC</v>
          </cell>
          <cell r="AB752" t="str">
            <v>COTABAMBAS</v>
          </cell>
          <cell r="AC752" t="str">
            <v>HAQUIRA</v>
          </cell>
        </row>
        <row r="753">
          <cell r="V753" t="str">
            <v>-72.354640--13.744190</v>
          </cell>
          <cell r="W753">
            <v>-72.354640000000003</v>
          </cell>
          <cell r="X753">
            <v>-13.74419</v>
          </cell>
          <cell r="AA753" t="str">
            <v>APURIMAC</v>
          </cell>
          <cell r="AB753" t="str">
            <v>COTABAMBAS</v>
          </cell>
          <cell r="AC753" t="str">
            <v>COTABAMBAS</v>
          </cell>
        </row>
        <row r="754">
          <cell r="V754" t="str">
            <v>-72.573170--13.645500</v>
          </cell>
          <cell r="W754">
            <v>-72.573170000000005</v>
          </cell>
          <cell r="X754">
            <v>-13.6455</v>
          </cell>
          <cell r="AA754" t="str">
            <v>APURIMAC</v>
          </cell>
          <cell r="AB754" t="str">
            <v>ABANCAY</v>
          </cell>
          <cell r="AC754" t="str">
            <v>CURAHUASI</v>
          </cell>
        </row>
        <row r="755">
          <cell r="V755" t="str">
            <v>-72.589040--14.229300</v>
          </cell>
          <cell r="W755">
            <v>-72.589039999999997</v>
          </cell>
          <cell r="X755">
            <v>-14.2293</v>
          </cell>
          <cell r="AA755" t="str">
            <v>APURIMAC</v>
          </cell>
          <cell r="AB755" t="str">
            <v>GRAU</v>
          </cell>
          <cell r="AC755" t="str">
            <v>MAMARA</v>
          </cell>
        </row>
        <row r="756">
          <cell r="V756" t="str">
            <v>-72.621870--14.229370</v>
          </cell>
          <cell r="W756">
            <v>-72.621870000000001</v>
          </cell>
          <cell r="X756">
            <v>-14.229369999999999</v>
          </cell>
          <cell r="AA756" t="str">
            <v>APURIMAC</v>
          </cell>
          <cell r="AB756" t="str">
            <v>GRAU</v>
          </cell>
          <cell r="AC756" t="str">
            <v>TURPAY</v>
          </cell>
        </row>
        <row r="757">
          <cell r="V757" t="str">
            <v>-72.625040--14.075190</v>
          </cell>
          <cell r="W757">
            <v>-72.625039999999998</v>
          </cell>
          <cell r="X757">
            <v>-14.075189999999999</v>
          </cell>
          <cell r="AA757" t="str">
            <v>APURIMAC</v>
          </cell>
          <cell r="AB757" t="str">
            <v>GRAU</v>
          </cell>
          <cell r="AC757" t="str">
            <v>VILCABAMBA</v>
          </cell>
        </row>
        <row r="758">
          <cell r="V758" t="str">
            <v>-72.681170--14.250570</v>
          </cell>
          <cell r="W758">
            <v>-72.681169999999995</v>
          </cell>
          <cell r="X758">
            <v>-14.25057</v>
          </cell>
          <cell r="AA758" t="str">
            <v>APURIMAC</v>
          </cell>
          <cell r="AB758" t="str">
            <v>GRAU</v>
          </cell>
          <cell r="AC758" t="str">
            <v>VIRUNDO</v>
          </cell>
        </row>
        <row r="759">
          <cell r="V759" t="str">
            <v>-72.814650--13.513710</v>
          </cell>
          <cell r="W759">
            <v>-72.81465</v>
          </cell>
          <cell r="X759">
            <v>-13.51371</v>
          </cell>
          <cell r="AA759" t="str">
            <v>APURIMAC</v>
          </cell>
          <cell r="AB759" t="str">
            <v>ABANCAY</v>
          </cell>
          <cell r="AC759" t="str">
            <v>SAN PEDRO DE CACHORA</v>
          </cell>
        </row>
        <row r="760">
          <cell r="V760" t="str">
            <v>-72.877120--13.629380</v>
          </cell>
          <cell r="W760">
            <v>-72.877120000000005</v>
          </cell>
          <cell r="X760">
            <v>-13.629379999999999</v>
          </cell>
          <cell r="AA760" t="str">
            <v>APURIMAC</v>
          </cell>
          <cell r="AB760" t="str">
            <v>ABANCAY</v>
          </cell>
          <cell r="AC760" t="str">
            <v>ABANCAY</v>
          </cell>
        </row>
        <row r="761">
          <cell r="V761" t="str">
            <v>-72.877550--14.366990</v>
          </cell>
          <cell r="W761">
            <v>-72.877549999999999</v>
          </cell>
          <cell r="X761">
            <v>-14.366989999999999</v>
          </cell>
          <cell r="AA761" t="str">
            <v>APURIMAC</v>
          </cell>
          <cell r="AB761" t="str">
            <v>ANTABAMBA</v>
          </cell>
          <cell r="AC761" t="str">
            <v>ANTABAMBA</v>
          </cell>
        </row>
        <row r="762">
          <cell r="V762" t="str">
            <v>-72.886500--13.637806</v>
          </cell>
          <cell r="W762">
            <v>-72.886499999999998</v>
          </cell>
          <cell r="X762">
            <v>-13.637805999999999</v>
          </cell>
          <cell r="AA762" t="str">
            <v>APURIMAC</v>
          </cell>
          <cell r="AB762" t="str">
            <v>ABANCAY</v>
          </cell>
          <cell r="AC762" t="str">
            <v>ABANCAY</v>
          </cell>
        </row>
        <row r="763">
          <cell r="V763" t="str">
            <v>-72.887190--13.626860</v>
          </cell>
          <cell r="W763">
            <v>-72.887190000000004</v>
          </cell>
          <cell r="X763">
            <v>-13.626860000000001</v>
          </cell>
          <cell r="AA763" t="str">
            <v>APURIMAC</v>
          </cell>
          <cell r="AB763" t="str">
            <v>ABANCAY</v>
          </cell>
          <cell r="AC763" t="str">
            <v>ABANCAY</v>
          </cell>
        </row>
        <row r="764">
          <cell r="V764" t="str">
            <v>-72.944300--14.311560</v>
          </cell>
          <cell r="W764">
            <v>-72.944299999999998</v>
          </cell>
          <cell r="X764">
            <v>-14.31156</v>
          </cell>
          <cell r="AA764" t="str">
            <v>APURIMAC</v>
          </cell>
          <cell r="AB764" t="str">
            <v>ANTABAMBA</v>
          </cell>
          <cell r="AC764" t="str">
            <v>SABAINO</v>
          </cell>
        </row>
        <row r="765">
          <cell r="V765" t="str">
            <v>-73.085680--13.646860</v>
          </cell>
          <cell r="W765">
            <v>-73.085679999999996</v>
          </cell>
          <cell r="X765">
            <v>-13.64686</v>
          </cell>
          <cell r="AA765" t="str">
            <v>APURIMAC</v>
          </cell>
          <cell r="AB765" t="str">
            <v>ANDAHUAYLAS</v>
          </cell>
          <cell r="AC765" t="str">
            <v>HUANCARAMA</v>
          </cell>
        </row>
        <row r="766">
          <cell r="V766" t="str">
            <v>-73.085990--13.615700</v>
          </cell>
          <cell r="W766">
            <v>-73.085989999999995</v>
          </cell>
          <cell r="X766">
            <v>-13.6157</v>
          </cell>
          <cell r="AA766" t="str">
            <v>APURIMAC</v>
          </cell>
          <cell r="AB766" t="str">
            <v>ANDAHUAYLAS</v>
          </cell>
          <cell r="AC766" t="str">
            <v>PACOBAMBA</v>
          </cell>
        </row>
        <row r="767">
          <cell r="V767" t="str">
            <v>-73.167330--14.110250</v>
          </cell>
          <cell r="W767">
            <v>-73.167330000000007</v>
          </cell>
          <cell r="X767">
            <v>-14.110250000000001</v>
          </cell>
          <cell r="AA767" t="str">
            <v>APURIMAC</v>
          </cell>
          <cell r="AB767" t="str">
            <v>AYMARAES</v>
          </cell>
          <cell r="AC767" t="str">
            <v>TAPAIRIHUA</v>
          </cell>
        </row>
        <row r="768">
          <cell r="V768" t="str">
            <v>-73.179590--13.924850</v>
          </cell>
          <cell r="W768">
            <v>-73.179590000000005</v>
          </cell>
          <cell r="X768">
            <v>-13.924849999999999</v>
          </cell>
          <cell r="AA768" t="str">
            <v>APURIMAC</v>
          </cell>
          <cell r="AB768" t="str">
            <v>AYMARAES</v>
          </cell>
          <cell r="AC768" t="str">
            <v>SAN JUAN DE CHACNA</v>
          </cell>
        </row>
        <row r="769">
          <cell r="V769" t="str">
            <v>-73.292180--14.052550</v>
          </cell>
          <cell r="W769">
            <v>-73.292180000000002</v>
          </cell>
          <cell r="X769">
            <v>-14.05255</v>
          </cell>
          <cell r="AA769" t="str">
            <v>APURIMAC</v>
          </cell>
          <cell r="AB769" t="str">
            <v>AYMARAES</v>
          </cell>
          <cell r="AC769" t="str">
            <v>TORAYA</v>
          </cell>
        </row>
        <row r="770">
          <cell r="V770" t="str">
            <v>-73.348290--13.734740</v>
          </cell>
          <cell r="W770">
            <v>-73.348290000000006</v>
          </cell>
          <cell r="X770">
            <v>-13.73474</v>
          </cell>
          <cell r="AA770" t="str">
            <v>APURIMAC</v>
          </cell>
          <cell r="AB770" t="str">
            <v>ANDAHUAYLAS</v>
          </cell>
          <cell r="AC770" t="str">
            <v>JOSE MARIA ARGUEDAS</v>
          </cell>
        </row>
        <row r="771">
          <cell r="V771" t="str">
            <v>-73.388110--13.654500</v>
          </cell>
          <cell r="W771">
            <v>-73.388109999999998</v>
          </cell>
          <cell r="X771">
            <v>-13.654500000000001</v>
          </cell>
          <cell r="AA771" t="str">
            <v>APURIMAC</v>
          </cell>
          <cell r="AB771" t="str">
            <v>ANDAHUAYLAS</v>
          </cell>
          <cell r="AC771" t="str">
            <v>ANDAHUAYLAS</v>
          </cell>
        </row>
        <row r="772">
          <cell r="V772" t="str">
            <v>-73.420220--13.749380</v>
          </cell>
          <cell r="W772">
            <v>-73.42022</v>
          </cell>
          <cell r="X772">
            <v>-13.74938</v>
          </cell>
          <cell r="AA772" t="str">
            <v>APURIMAC</v>
          </cell>
          <cell r="AB772" t="str">
            <v>ANDAHUAYLAS</v>
          </cell>
          <cell r="AC772" t="str">
            <v>ANDAHUAYLAS</v>
          </cell>
        </row>
        <row r="773">
          <cell r="V773" t="str">
            <v>-73.490000--13.657860</v>
          </cell>
          <cell r="W773">
            <v>-73.489999999999995</v>
          </cell>
          <cell r="X773">
            <v>-13.657859999999999</v>
          </cell>
          <cell r="AA773" t="str">
            <v>APURIMAC</v>
          </cell>
          <cell r="AB773" t="str">
            <v>ANDAHUAYLAS</v>
          </cell>
          <cell r="AC773" t="str">
            <v>SANTA MARIA DE CHICMO</v>
          </cell>
        </row>
        <row r="774">
          <cell r="V774" t="str">
            <v>-73.526950--13.758520</v>
          </cell>
          <cell r="W774">
            <v>-73.526949999999999</v>
          </cell>
          <cell r="X774">
            <v>-13.758520000000001</v>
          </cell>
          <cell r="AA774" t="str">
            <v>APURIMAC</v>
          </cell>
          <cell r="AB774" t="str">
            <v>ANDAHUAYLAS</v>
          </cell>
          <cell r="AC774" t="str">
            <v>HUANCARAY</v>
          </cell>
        </row>
        <row r="775">
          <cell r="V775" t="str">
            <v>-73.543210--14.184930</v>
          </cell>
          <cell r="W775">
            <v>-73.543210000000002</v>
          </cell>
          <cell r="X775">
            <v>-14.18493</v>
          </cell>
          <cell r="AA775" t="str">
            <v>APURIMAC</v>
          </cell>
          <cell r="AB775" t="str">
            <v>ANDAHUAYLAS</v>
          </cell>
          <cell r="AC775" t="str">
            <v>PAMPACHIRI</v>
          </cell>
        </row>
        <row r="776">
          <cell r="V776" t="str">
            <v>-73.565150--14.054180</v>
          </cell>
          <cell r="W776">
            <v>-73.565150000000003</v>
          </cell>
          <cell r="X776">
            <v>-14.054180000000001</v>
          </cell>
          <cell r="AA776" t="str">
            <v>APURIMAC</v>
          </cell>
          <cell r="AB776" t="str">
            <v>ANDAHUAYLAS</v>
          </cell>
          <cell r="AC776" t="str">
            <v>TUMAY HUARACA</v>
          </cell>
        </row>
        <row r="777">
          <cell r="V777" t="str">
            <v>-73.668260--13.671040</v>
          </cell>
          <cell r="W777">
            <v>-73.668260000000004</v>
          </cell>
          <cell r="X777">
            <v>-13.67104</v>
          </cell>
          <cell r="AA777" t="str">
            <v>APURIMAC</v>
          </cell>
          <cell r="AB777" t="str">
            <v>CHINCHEROS</v>
          </cell>
          <cell r="AC777" t="str">
            <v>URANMARCA</v>
          </cell>
        </row>
        <row r="778">
          <cell r="V778" t="str">
            <v>-71.495917--16.464600</v>
          </cell>
          <cell r="W778">
            <v>-71.495917000000006</v>
          </cell>
          <cell r="X778">
            <v>-16.464600000000001</v>
          </cell>
          <cell r="AA778" t="str">
            <v>AREQUIPA</v>
          </cell>
          <cell r="AB778" t="str">
            <v>AREQUIPA</v>
          </cell>
          <cell r="AC778" t="str">
            <v>SABANDIA</v>
          </cell>
        </row>
        <row r="779">
          <cell r="V779" t="str">
            <v>-71.519580--16.388240</v>
          </cell>
          <cell r="W779">
            <v>-71.519580000000005</v>
          </cell>
          <cell r="X779">
            <v>-16.38824</v>
          </cell>
          <cell r="AA779" t="str">
            <v>AREQUIPA</v>
          </cell>
          <cell r="AB779" t="str">
            <v>AREQUIPA</v>
          </cell>
          <cell r="AC779" t="str">
            <v>MIRAFLORES</v>
          </cell>
        </row>
        <row r="780">
          <cell r="V780" t="str">
            <v>-71.528760--16.428610</v>
          </cell>
          <cell r="W780">
            <v>-71.528760000000005</v>
          </cell>
          <cell r="X780">
            <v>-16.428609999999999</v>
          </cell>
          <cell r="AA780" t="str">
            <v>AREQUIPA</v>
          </cell>
          <cell r="AB780" t="str">
            <v>AREQUIPA</v>
          </cell>
          <cell r="AC780" t="str">
            <v>JOSE LUIS BUSTAMANTE Y RIVERO</v>
          </cell>
        </row>
        <row r="781">
          <cell r="V781" t="str">
            <v>-71.532500--16.435110</v>
          </cell>
          <cell r="W781">
            <v>-71.532499999999999</v>
          </cell>
          <cell r="X781">
            <v>-16.435110000000002</v>
          </cell>
          <cell r="AA781" t="str">
            <v>AREQUIPA</v>
          </cell>
          <cell r="AB781" t="str">
            <v>AREQUIPA</v>
          </cell>
          <cell r="AC781" t="str">
            <v>SOCABAYA</v>
          </cell>
        </row>
        <row r="782">
          <cell r="V782" t="str">
            <v>-71.560587--16.394655</v>
          </cell>
          <cell r="W782">
            <v>-71.560586999999998</v>
          </cell>
          <cell r="X782">
            <v>-16.394655</v>
          </cell>
          <cell r="AA782" t="str">
            <v>AREQUIPA</v>
          </cell>
          <cell r="AB782" t="str">
            <v>AREQUIPA</v>
          </cell>
          <cell r="AC782" t="str">
            <v>CERRO COLORADO</v>
          </cell>
        </row>
        <row r="783">
          <cell r="V783" t="str">
            <v>-71.583580--16.391220</v>
          </cell>
          <cell r="W783">
            <v>-71.583579999999998</v>
          </cell>
          <cell r="X783">
            <v>-16.391220000000001</v>
          </cell>
          <cell r="AA783" t="str">
            <v>AREQUIPA</v>
          </cell>
          <cell r="AB783" t="str">
            <v>AREQUIPA</v>
          </cell>
          <cell r="AC783" t="str">
            <v>CERRO COLORADO</v>
          </cell>
        </row>
        <row r="784">
          <cell r="V784" t="str">
            <v>-71.585790--16.566040</v>
          </cell>
          <cell r="W784">
            <v>-71.585790000000003</v>
          </cell>
          <cell r="X784">
            <v>-16.566040000000001</v>
          </cell>
          <cell r="AA784" t="str">
            <v>AREQUIPA</v>
          </cell>
          <cell r="AB784" t="str">
            <v>AREQUIPA</v>
          </cell>
          <cell r="AC784" t="str">
            <v>YARABAMBA</v>
          </cell>
        </row>
        <row r="785">
          <cell r="V785" t="str">
            <v>-71.646833--15.647750</v>
          </cell>
          <cell r="W785">
            <v>-71.646833000000001</v>
          </cell>
          <cell r="X785">
            <v>-15.64775</v>
          </cell>
          <cell r="AA785" t="str">
            <v>AREQUIPA</v>
          </cell>
          <cell r="AB785" t="str">
            <v>CAYLLOMA</v>
          </cell>
          <cell r="AC785" t="str">
            <v>YANQUE</v>
          </cell>
        </row>
        <row r="786">
          <cell r="V786" t="str">
            <v>-71.772560--15.187480</v>
          </cell>
          <cell r="W786">
            <v>-71.772559999999999</v>
          </cell>
          <cell r="X786">
            <v>-15.187480000000001</v>
          </cell>
          <cell r="AA786" t="str">
            <v>AREQUIPA</v>
          </cell>
          <cell r="AB786" t="str">
            <v>CAYLLOMA</v>
          </cell>
          <cell r="AC786" t="str">
            <v>CAYLLOMA</v>
          </cell>
        </row>
        <row r="787">
          <cell r="V787" t="str">
            <v>-72.107300--15.729900</v>
          </cell>
          <cell r="W787">
            <v>-72.107299999999995</v>
          </cell>
          <cell r="X787">
            <v>-15.729900000000001</v>
          </cell>
          <cell r="AA787" t="str">
            <v>AREQUIPA</v>
          </cell>
          <cell r="AB787" t="str">
            <v>CAYLLOMA</v>
          </cell>
          <cell r="AC787" t="str">
            <v>HUAMBO</v>
          </cell>
        </row>
        <row r="788">
          <cell r="V788" t="str">
            <v>-72.128990--15.576520</v>
          </cell>
          <cell r="W788">
            <v>-72.128990000000002</v>
          </cell>
          <cell r="X788">
            <v>-15.57652</v>
          </cell>
          <cell r="AA788" t="str">
            <v>AREQUIPA</v>
          </cell>
          <cell r="AB788" t="str">
            <v>CASTILLA</v>
          </cell>
          <cell r="AC788" t="str">
            <v>CHOCO</v>
          </cell>
        </row>
        <row r="789">
          <cell r="V789" t="str">
            <v>-72.269170--15.500022</v>
          </cell>
          <cell r="W789">
            <v>-72.269170000000003</v>
          </cell>
          <cell r="X789">
            <v>-15.500022</v>
          </cell>
          <cell r="AA789" t="str">
            <v>AREQUIPA</v>
          </cell>
          <cell r="AB789" t="str">
            <v>CASTILLA</v>
          </cell>
          <cell r="AC789" t="str">
            <v>CHACHAS</v>
          </cell>
        </row>
        <row r="790">
          <cell r="V790" t="str">
            <v>-72.659639--15.838611</v>
          </cell>
          <cell r="W790">
            <v>-72.659638999999999</v>
          </cell>
          <cell r="X790">
            <v>-15.838611</v>
          </cell>
          <cell r="AA790" t="str">
            <v>AREQUIPA</v>
          </cell>
          <cell r="AB790" t="str">
            <v>CONDESUYOS</v>
          </cell>
          <cell r="AC790" t="str">
            <v>CHUQUIBAMBA</v>
          </cell>
        </row>
        <row r="791">
          <cell r="V791" t="str">
            <v>-73.504410--15.450990</v>
          </cell>
          <cell r="W791">
            <v>-73.504409999999993</v>
          </cell>
          <cell r="X791">
            <v>-15.450989999999999</v>
          </cell>
          <cell r="AA791" t="str">
            <v>AREQUIPA</v>
          </cell>
          <cell r="AB791" t="str">
            <v>CARAVELI</v>
          </cell>
          <cell r="AC791" t="str">
            <v>CAHUACHO</v>
          </cell>
        </row>
        <row r="792">
          <cell r="V792" t="str">
            <v>-73.614650--15.499440</v>
          </cell>
          <cell r="W792">
            <v>-73.614649999999997</v>
          </cell>
          <cell r="X792">
            <v>-15.49944</v>
          </cell>
          <cell r="AA792" t="str">
            <v>AREQUIPA</v>
          </cell>
          <cell r="AB792" t="str">
            <v>CARAVELI</v>
          </cell>
          <cell r="AC792" t="str">
            <v>CAHUACHO</v>
          </cell>
        </row>
        <row r="793">
          <cell r="V793" t="str">
            <v>-73.861430--15.738280</v>
          </cell>
          <cell r="W793">
            <v>-73.861429999999999</v>
          </cell>
          <cell r="X793">
            <v>-15.73828</v>
          </cell>
          <cell r="AA793" t="str">
            <v>AREQUIPA</v>
          </cell>
          <cell r="AB793" t="str">
            <v>CARAVELI</v>
          </cell>
          <cell r="AC793" t="str">
            <v>CHAPARRA</v>
          </cell>
        </row>
        <row r="794">
          <cell r="V794" t="str">
            <v>-74.527170--15.660630</v>
          </cell>
          <cell r="W794">
            <v>-74.527169999999998</v>
          </cell>
          <cell r="X794">
            <v>-15.660629999999999</v>
          </cell>
          <cell r="AA794" t="str">
            <v>AREQUIPA</v>
          </cell>
          <cell r="AB794" t="str">
            <v>CARAVELI</v>
          </cell>
          <cell r="AC794" t="str">
            <v>YAUCA</v>
          </cell>
        </row>
        <row r="795">
          <cell r="V795" t="str">
            <v>-74.850170--15.569220</v>
          </cell>
          <cell r="W795">
            <v>-74.850170000000006</v>
          </cell>
          <cell r="X795">
            <v>-15.56922</v>
          </cell>
          <cell r="AA795" t="str">
            <v>AREQUIPA</v>
          </cell>
          <cell r="AB795" t="str">
            <v>CARAVELI</v>
          </cell>
          <cell r="AC795" t="str">
            <v>LOMAS</v>
          </cell>
        </row>
        <row r="796">
          <cell r="V796" t="str">
            <v>-73.573170--14.168830</v>
          </cell>
          <cell r="W796">
            <v>-73.573170000000005</v>
          </cell>
          <cell r="X796">
            <v>-14.16883</v>
          </cell>
          <cell r="AA796" t="str">
            <v>AYACUCHO</v>
          </cell>
          <cell r="AB796" t="str">
            <v>SUCRE</v>
          </cell>
          <cell r="AC796" t="str">
            <v>SAN PEDRO DE LARCAY</v>
          </cell>
        </row>
        <row r="797">
          <cell r="V797" t="str">
            <v>-73.604640--14.111840</v>
          </cell>
          <cell r="W797">
            <v>-73.604640000000003</v>
          </cell>
          <cell r="X797">
            <v>-14.111840000000001</v>
          </cell>
          <cell r="AA797" t="str">
            <v>AYACUCHO</v>
          </cell>
          <cell r="AB797" t="str">
            <v>SUCRE</v>
          </cell>
          <cell r="AC797" t="str">
            <v>SORAS</v>
          </cell>
        </row>
        <row r="798">
          <cell r="V798" t="str">
            <v>-73.828197--15.212533</v>
          </cell>
          <cell r="W798">
            <v>-73.828197000000003</v>
          </cell>
          <cell r="X798">
            <v>-15.212533000000001</v>
          </cell>
          <cell r="AA798" t="str">
            <v>AYACUCHO</v>
          </cell>
          <cell r="AB798" t="str">
            <v>PARINACOCHAS</v>
          </cell>
          <cell r="AC798" t="str">
            <v>PULLO</v>
          </cell>
        </row>
        <row r="799">
          <cell r="V799" t="str">
            <v>-73.915330--13.390270</v>
          </cell>
          <cell r="W799">
            <v>-73.915329999999997</v>
          </cell>
          <cell r="X799">
            <v>-13.390269999999999</v>
          </cell>
          <cell r="AA799" t="str">
            <v>AYACUCHO</v>
          </cell>
          <cell r="AB799" t="str">
            <v>HUAMANGA</v>
          </cell>
          <cell r="AC799" t="str">
            <v>OCROS</v>
          </cell>
        </row>
        <row r="800">
          <cell r="V800" t="str">
            <v>-73.960870--14.387310</v>
          </cell>
          <cell r="W800">
            <v>-73.96087</v>
          </cell>
          <cell r="X800">
            <v>-14.387309999999999</v>
          </cell>
          <cell r="AA800" t="str">
            <v>AYACUCHO</v>
          </cell>
          <cell r="AB800" t="str">
            <v>LUCANAS</v>
          </cell>
          <cell r="AC800" t="str">
            <v>CARMEN SALCEDO</v>
          </cell>
        </row>
        <row r="801">
          <cell r="V801" t="str">
            <v>-73.989140--13.795870</v>
          </cell>
          <cell r="W801">
            <v>-73.989140000000006</v>
          </cell>
          <cell r="X801">
            <v>-13.795870000000001</v>
          </cell>
          <cell r="AA801" t="str">
            <v>AYACUCHO</v>
          </cell>
          <cell r="AB801" t="str">
            <v>VICTOR FAJARDO</v>
          </cell>
          <cell r="AC801" t="str">
            <v>CAYARA</v>
          </cell>
        </row>
        <row r="802">
          <cell r="V802" t="str">
            <v>-74.022880--12.281210</v>
          </cell>
          <cell r="W802">
            <v>-74.022880000000001</v>
          </cell>
          <cell r="X802">
            <v>-12.28121</v>
          </cell>
          <cell r="AA802" t="str">
            <v>AYACUCHO</v>
          </cell>
          <cell r="AB802" t="str">
            <v>HUANTA</v>
          </cell>
          <cell r="AC802" t="str">
            <v>CANAYRE</v>
          </cell>
        </row>
        <row r="803">
          <cell r="V803" t="str">
            <v>-74.042240--14.246120</v>
          </cell>
          <cell r="W803">
            <v>-74.042240000000007</v>
          </cell>
          <cell r="X803">
            <v>-14.246119999999999</v>
          </cell>
          <cell r="AA803" t="str">
            <v>AYACUCHO</v>
          </cell>
          <cell r="AB803" t="str">
            <v>LUCANAS</v>
          </cell>
          <cell r="AC803" t="str">
            <v>AUCARA</v>
          </cell>
        </row>
        <row r="804">
          <cell r="V804" t="str">
            <v>-74.066970--13.752820</v>
          </cell>
          <cell r="W804">
            <v>-74.066969999999998</v>
          </cell>
          <cell r="X804">
            <v>-13.75282</v>
          </cell>
          <cell r="AA804" t="str">
            <v>AYACUCHO</v>
          </cell>
          <cell r="AB804" t="str">
            <v>VICTOR FAJARDO</v>
          </cell>
          <cell r="AC804" t="str">
            <v>HUANCAPI</v>
          </cell>
        </row>
        <row r="805">
          <cell r="V805" t="str">
            <v>-74.216880--13.185970</v>
          </cell>
          <cell r="W805">
            <v>-74.216880000000003</v>
          </cell>
          <cell r="X805">
            <v>-13.185969999999999</v>
          </cell>
          <cell r="AA805" t="str">
            <v>AYACUCHO</v>
          </cell>
          <cell r="AB805" t="str">
            <v>HUAMANGA</v>
          </cell>
          <cell r="AC805" t="str">
            <v>CARMEN ALTO</v>
          </cell>
        </row>
        <row r="806">
          <cell r="V806" t="str">
            <v>-74.254589--12.938161</v>
          </cell>
          <cell r="W806">
            <v>-74.254588999999996</v>
          </cell>
          <cell r="X806">
            <v>-12.938160999999999</v>
          </cell>
          <cell r="AA806" t="str">
            <v>AYACUCHO</v>
          </cell>
          <cell r="AB806" t="str">
            <v>HUANTA</v>
          </cell>
          <cell r="AC806" t="str">
            <v>HUANTA</v>
          </cell>
        </row>
        <row r="807">
          <cell r="V807" t="str">
            <v>-74.313220--13.943130</v>
          </cell>
          <cell r="W807">
            <v>-74.313220000000001</v>
          </cell>
          <cell r="X807">
            <v>-13.94313</v>
          </cell>
          <cell r="AA807" t="str">
            <v>AYACUCHO</v>
          </cell>
          <cell r="AB807" t="str">
            <v>HUANCA SANCOS</v>
          </cell>
          <cell r="AC807" t="str">
            <v>SACSAMARCA</v>
          </cell>
        </row>
        <row r="808">
          <cell r="V808" t="str">
            <v>-74.314860--13.837510</v>
          </cell>
          <cell r="W808">
            <v>-74.314859999999996</v>
          </cell>
          <cell r="X808">
            <v>-13.83751</v>
          </cell>
          <cell r="AA808" t="str">
            <v>AYACUCHO</v>
          </cell>
          <cell r="AB808" t="str">
            <v>HUANCA SANCOS</v>
          </cell>
          <cell r="AC808" t="str">
            <v>CARAPO</v>
          </cell>
        </row>
        <row r="809">
          <cell r="V809" t="str">
            <v>-74.331600--12.593970</v>
          </cell>
          <cell r="W809">
            <v>-74.331599999999995</v>
          </cell>
          <cell r="X809">
            <v>-12.593970000000001</v>
          </cell>
          <cell r="AA809" t="str">
            <v>AYACUCHO</v>
          </cell>
          <cell r="AB809" t="str">
            <v>HUANTA</v>
          </cell>
          <cell r="AC809" t="str">
            <v>AYAHUANCO</v>
          </cell>
        </row>
        <row r="810">
          <cell r="V810" t="str">
            <v>-74.333980--13.919320</v>
          </cell>
          <cell r="W810">
            <v>-74.333979999999997</v>
          </cell>
          <cell r="X810">
            <v>-13.919320000000001</v>
          </cell>
          <cell r="AA810" t="str">
            <v>AYACUCHO</v>
          </cell>
          <cell r="AB810" t="str">
            <v>HUANCA SANCOS</v>
          </cell>
          <cell r="AC810" t="str">
            <v>SANCOS</v>
          </cell>
        </row>
        <row r="811">
          <cell r="V811" t="str">
            <v>-74.627320--13.551780</v>
          </cell>
          <cell r="W811">
            <v>-74.627319999999997</v>
          </cell>
          <cell r="X811">
            <v>-13.551780000000001</v>
          </cell>
          <cell r="AA811" t="str">
            <v>AYACUCHO</v>
          </cell>
          <cell r="AB811" t="str">
            <v>CANGALLO</v>
          </cell>
          <cell r="AC811" t="str">
            <v>PARAS</v>
          </cell>
        </row>
        <row r="812">
          <cell r="V812" t="str">
            <v>-74.686778--14.490167</v>
          </cell>
          <cell r="W812">
            <v>-74.686778000000004</v>
          </cell>
          <cell r="X812">
            <v>-14.490167</v>
          </cell>
          <cell r="AA812" t="str">
            <v>AYACUCHO</v>
          </cell>
          <cell r="AB812" t="str">
            <v>LUCANAS</v>
          </cell>
          <cell r="AC812" t="str">
            <v>OTOCA</v>
          </cell>
        </row>
        <row r="813">
          <cell r="V813" t="str">
            <v>-74.839860--14.286820</v>
          </cell>
          <cell r="W813">
            <v>-74.839860000000002</v>
          </cell>
          <cell r="X813">
            <v>-14.286820000000001</v>
          </cell>
          <cell r="AA813" t="str">
            <v>AYACUCHO</v>
          </cell>
          <cell r="AB813" t="str">
            <v>LUCANAS</v>
          </cell>
          <cell r="AC813" t="str">
            <v>LARAMATE</v>
          </cell>
        </row>
        <row r="814">
          <cell r="V814" t="str">
            <v>-78.084610--6.834610</v>
          </cell>
          <cell r="W814">
            <v>-78.084609999999998</v>
          </cell>
          <cell r="X814">
            <v>-6.8346099999999996</v>
          </cell>
          <cell r="AA814" t="str">
            <v>CAJAMARCA</v>
          </cell>
          <cell r="AB814" t="str">
            <v>CELENDIN</v>
          </cell>
          <cell r="AC814" t="str">
            <v>CELENDIN</v>
          </cell>
        </row>
        <row r="815">
          <cell r="V815" t="str">
            <v>-78.478348--7.156067</v>
          </cell>
          <cell r="W815">
            <v>-78.478347999999997</v>
          </cell>
          <cell r="X815">
            <v>-7.1560670000000002</v>
          </cell>
          <cell r="AA815" t="str">
            <v>CAJAMARCA</v>
          </cell>
          <cell r="AB815" t="str">
            <v>CAJAMARCA</v>
          </cell>
          <cell r="AC815" t="str">
            <v>LOS BANOS DEL INCA</v>
          </cell>
        </row>
        <row r="816">
          <cell r="V816" t="str">
            <v>-78.491330--7.184930</v>
          </cell>
          <cell r="W816">
            <v>-78.491330000000005</v>
          </cell>
          <cell r="X816">
            <v>-7.1849299999999996</v>
          </cell>
          <cell r="AA816" t="str">
            <v>CAJAMARCA</v>
          </cell>
          <cell r="AB816" t="str">
            <v>CAJAMARCA</v>
          </cell>
          <cell r="AC816" t="str">
            <v>CAJAMARCA</v>
          </cell>
        </row>
        <row r="817">
          <cell r="V817" t="str">
            <v>-78.497472--7.164222</v>
          </cell>
          <cell r="W817">
            <v>-78.497472000000002</v>
          </cell>
          <cell r="X817">
            <v>-7.1642219999999996</v>
          </cell>
          <cell r="AA817" t="str">
            <v>CAJAMARCA</v>
          </cell>
          <cell r="AB817" t="str">
            <v>CAJAMARCA</v>
          </cell>
          <cell r="AC817" t="str">
            <v>CAJAMARCA</v>
          </cell>
        </row>
        <row r="818">
          <cell r="V818" t="str">
            <v>-78.510060--7.123460</v>
          </cell>
          <cell r="W818">
            <v>-78.510059999999996</v>
          </cell>
          <cell r="X818">
            <v>-7.1234599999999997</v>
          </cell>
          <cell r="AA818" t="str">
            <v>CAJAMARCA</v>
          </cell>
          <cell r="AB818" t="str">
            <v>CAJAMARCA</v>
          </cell>
          <cell r="AC818" t="str">
            <v>LOS BANOS DEL INCA</v>
          </cell>
        </row>
        <row r="819">
          <cell r="V819" t="str">
            <v>-78.512293--7.175693</v>
          </cell>
          <cell r="W819">
            <v>-78.512293</v>
          </cell>
          <cell r="X819">
            <v>-7.1756929999999999</v>
          </cell>
          <cell r="AA819" t="str">
            <v>CAJAMARCA</v>
          </cell>
          <cell r="AB819" t="str">
            <v>CAJAMARCA</v>
          </cell>
          <cell r="AC819" t="str">
            <v>CAJAMARCA</v>
          </cell>
        </row>
        <row r="820">
          <cell r="V820" t="str">
            <v>-78.525002--7.143656</v>
          </cell>
          <cell r="W820">
            <v>-78.525002000000001</v>
          </cell>
          <cell r="X820">
            <v>-7.143656</v>
          </cell>
          <cell r="AA820" t="str">
            <v>CAJAMARCA</v>
          </cell>
          <cell r="AB820" t="str">
            <v>CAJAMARCA</v>
          </cell>
          <cell r="AC820" t="str">
            <v>CAJAMARCA</v>
          </cell>
        </row>
        <row r="821">
          <cell r="V821" t="str">
            <v>-78.542690--7.425920</v>
          </cell>
          <cell r="W821">
            <v>-78.542689999999993</v>
          </cell>
          <cell r="X821">
            <v>-7.4259199999999996</v>
          </cell>
          <cell r="AA821" t="str">
            <v>CAJAMARCA</v>
          </cell>
          <cell r="AB821" t="str">
            <v>CAJAMARCA</v>
          </cell>
          <cell r="AC821" t="str">
            <v>COSPAN</v>
          </cell>
        </row>
        <row r="822">
          <cell r="V822" t="str">
            <v>-78.785330--5.592520</v>
          </cell>
          <cell r="W822">
            <v>-78.785330000000002</v>
          </cell>
          <cell r="X822">
            <v>-5.5925200000000004</v>
          </cell>
          <cell r="AA822" t="str">
            <v>CAJAMARCA</v>
          </cell>
          <cell r="AB822" t="str">
            <v>JAEN</v>
          </cell>
          <cell r="AC822" t="str">
            <v>BELLAVISTA</v>
          </cell>
        </row>
        <row r="823">
          <cell r="V823" t="str">
            <v>-78.802490--5.707640</v>
          </cell>
          <cell r="W823">
            <v>-78.802490000000006</v>
          </cell>
          <cell r="X823">
            <v>-5.7076399999999996</v>
          </cell>
          <cell r="AA823" t="str">
            <v>CAJAMARCA</v>
          </cell>
          <cell r="AB823" t="str">
            <v>JAEN</v>
          </cell>
          <cell r="AC823" t="str">
            <v>JAEN</v>
          </cell>
        </row>
        <row r="824">
          <cell r="V824" t="str">
            <v>-78.802673--5.327590</v>
          </cell>
          <cell r="W824">
            <v>-78.802672999999999</v>
          </cell>
          <cell r="X824">
            <v>-5.3275899999999998</v>
          </cell>
          <cell r="AA824" t="str">
            <v>CAJAMARCA</v>
          </cell>
          <cell r="AB824" t="str">
            <v>SAN IGNACIO</v>
          </cell>
          <cell r="AC824" t="str">
            <v>CHIRINOS</v>
          </cell>
        </row>
        <row r="825">
          <cell r="V825" t="str">
            <v>-78.830278--7.374389</v>
          </cell>
          <cell r="W825">
            <v>-78.830278000000007</v>
          </cell>
          <cell r="X825">
            <v>-7.3743889999999999</v>
          </cell>
          <cell r="AA825" t="str">
            <v>CAJAMARCA</v>
          </cell>
          <cell r="AB825" t="str">
            <v>CONTUMAZA</v>
          </cell>
          <cell r="AC825" t="str">
            <v>CONTUMAZA</v>
          </cell>
        </row>
        <row r="826">
          <cell r="V826" t="str">
            <v>-78.957720--6.635906</v>
          </cell>
          <cell r="W826">
            <v>-78.957719999999995</v>
          </cell>
          <cell r="X826">
            <v>-6.6359060000000003</v>
          </cell>
          <cell r="AA826" t="str">
            <v>CAJAMARCA</v>
          </cell>
          <cell r="AB826" t="str">
            <v>SANTA CRUZ</v>
          </cell>
          <cell r="AC826" t="str">
            <v>SANTA CRUZ</v>
          </cell>
        </row>
        <row r="827">
          <cell r="V827" t="str">
            <v>-79.068130--5.978160</v>
          </cell>
          <cell r="W827">
            <v>-79.068129999999996</v>
          </cell>
          <cell r="X827">
            <v>-5.9781599999999999</v>
          </cell>
          <cell r="AA827" t="str">
            <v>CAJAMARCA</v>
          </cell>
          <cell r="AB827" t="str">
            <v>JAEN</v>
          </cell>
          <cell r="AC827" t="str">
            <v>COLASAY</v>
          </cell>
        </row>
        <row r="828">
          <cell r="V828" t="str">
            <v>-79.123150--6.868415</v>
          </cell>
          <cell r="W828">
            <v>-79.123149999999995</v>
          </cell>
          <cell r="X828">
            <v>-6.8684149999999997</v>
          </cell>
          <cell r="AA828" t="str">
            <v>CAJAMARCA</v>
          </cell>
          <cell r="AB828" t="str">
            <v>SAN MIGUEL</v>
          </cell>
          <cell r="AC828" t="str">
            <v>LA FLORIDA</v>
          </cell>
        </row>
        <row r="829">
          <cell r="V829" t="str">
            <v>-79.126190--5.639740</v>
          </cell>
          <cell r="W829">
            <v>-79.126189999999994</v>
          </cell>
          <cell r="X829">
            <v>-5.6397399999999998</v>
          </cell>
          <cell r="AA829" t="str">
            <v>CAJAMARCA</v>
          </cell>
          <cell r="AB829" t="str">
            <v>JAEN</v>
          </cell>
          <cell r="AC829" t="str">
            <v>CHONTALI</v>
          </cell>
        </row>
        <row r="830">
          <cell r="V830" t="str">
            <v>-79.347778--6.630639</v>
          </cell>
          <cell r="W830">
            <v>-79.347778000000005</v>
          </cell>
          <cell r="X830">
            <v>-6.6306390000000004</v>
          </cell>
          <cell r="AA830" t="str">
            <v>CAJAMARCA</v>
          </cell>
          <cell r="AB830" t="str">
            <v>CHOTA</v>
          </cell>
          <cell r="AC830" t="str">
            <v>LLAMA</v>
          </cell>
        </row>
        <row r="831">
          <cell r="V831" t="str">
            <v>-77.087564--12.039931</v>
          </cell>
          <cell r="W831">
            <v>-77.087564</v>
          </cell>
          <cell r="X831">
            <v>-12.039930999999999</v>
          </cell>
          <cell r="AA831" t="str">
            <v>CALLAO</v>
          </cell>
          <cell r="AB831" t="str">
            <v>CALLAO</v>
          </cell>
          <cell r="AC831" t="str">
            <v>CARMEN DE LA LEGUA REYNOSO</v>
          </cell>
        </row>
        <row r="832">
          <cell r="V832" t="str">
            <v>-77.099142--12.005636</v>
          </cell>
          <cell r="W832">
            <v>-77.099142000000001</v>
          </cell>
          <cell r="X832">
            <v>-12.005636000000001</v>
          </cell>
          <cell r="AA832" t="str">
            <v>CALLAO</v>
          </cell>
          <cell r="AB832" t="str">
            <v>CALLAO</v>
          </cell>
          <cell r="AC832" t="str">
            <v>CALLAO</v>
          </cell>
        </row>
        <row r="833">
          <cell r="V833" t="str">
            <v>-77.100497--12.011003</v>
          </cell>
          <cell r="W833">
            <v>-77.100497000000004</v>
          </cell>
          <cell r="X833">
            <v>-12.011003000000001</v>
          </cell>
          <cell r="AA833" t="str">
            <v>CALLAO</v>
          </cell>
          <cell r="AB833" t="str">
            <v>CALLAO</v>
          </cell>
          <cell r="AC833" t="str">
            <v>CALLAO</v>
          </cell>
        </row>
        <row r="834">
          <cell r="V834" t="str">
            <v>-77.101390--12.031430</v>
          </cell>
          <cell r="W834">
            <v>-77.101389999999995</v>
          </cell>
          <cell r="X834">
            <v>-12.03143</v>
          </cell>
          <cell r="AA834" t="str">
            <v>CALLAO</v>
          </cell>
          <cell r="AB834" t="str">
            <v>CALLAO</v>
          </cell>
          <cell r="AC834" t="str">
            <v>CALLAO</v>
          </cell>
        </row>
        <row r="835">
          <cell r="V835" t="str">
            <v>-77.108253--12.022200</v>
          </cell>
          <cell r="W835">
            <v>-77.108253000000005</v>
          </cell>
          <cell r="X835">
            <v>-12.0222</v>
          </cell>
          <cell r="AA835" t="str">
            <v>CALLAO</v>
          </cell>
          <cell r="AB835" t="str">
            <v>CALLAO</v>
          </cell>
          <cell r="AC835" t="str">
            <v>CALLAO</v>
          </cell>
        </row>
        <row r="836">
          <cell r="V836" t="str">
            <v>-77.111910--11.870860</v>
          </cell>
          <cell r="W836">
            <v>-77.111909999999995</v>
          </cell>
          <cell r="X836">
            <v>-11.87086</v>
          </cell>
          <cell r="AA836" t="str">
            <v>CALLAO</v>
          </cell>
          <cell r="AB836" t="str">
            <v>CALLAO</v>
          </cell>
          <cell r="AC836" t="str">
            <v>VENTANILLA</v>
          </cell>
        </row>
        <row r="837">
          <cell r="V837" t="str">
            <v>-77.112530--11.938270</v>
          </cell>
          <cell r="W837">
            <v>-77.112530000000007</v>
          </cell>
          <cell r="X837">
            <v>-11.938269999999999</v>
          </cell>
          <cell r="AA837" t="str">
            <v>CALLAO</v>
          </cell>
          <cell r="AB837" t="str">
            <v>CALLAO</v>
          </cell>
          <cell r="AC837" t="str">
            <v>VENTANILLA</v>
          </cell>
        </row>
        <row r="838">
          <cell r="V838" t="str">
            <v>-77.114316--12.060903</v>
          </cell>
          <cell r="W838">
            <v>-77.114316000000002</v>
          </cell>
          <cell r="X838">
            <v>-12.060903</v>
          </cell>
          <cell r="AA838" t="str">
            <v>CALLAO</v>
          </cell>
          <cell r="AB838" t="str">
            <v>CALLAO</v>
          </cell>
          <cell r="AC838" t="str">
            <v>BELLAVISTA</v>
          </cell>
        </row>
        <row r="839">
          <cell r="V839" t="str">
            <v>-77.114840--12.003710</v>
          </cell>
          <cell r="W839">
            <v>-77.114840000000001</v>
          </cell>
          <cell r="X839">
            <v>-12.00371</v>
          </cell>
          <cell r="AA839" t="str">
            <v>CALLAO</v>
          </cell>
          <cell r="AB839" t="str">
            <v>CALLAO</v>
          </cell>
          <cell r="AC839" t="str">
            <v>CALLAO</v>
          </cell>
        </row>
        <row r="840">
          <cell r="V840" t="str">
            <v>-77.117219--11.919569</v>
          </cell>
          <cell r="W840">
            <v>-77.117219000000006</v>
          </cell>
          <cell r="X840">
            <v>-11.919568999999999</v>
          </cell>
          <cell r="AA840" t="str">
            <v>CALLAO</v>
          </cell>
          <cell r="AB840" t="str">
            <v>CALLAO</v>
          </cell>
          <cell r="AC840" t="str">
            <v>VENTANILLA</v>
          </cell>
        </row>
        <row r="841">
          <cell r="V841" t="str">
            <v>-77.118000--11.854900</v>
          </cell>
          <cell r="W841">
            <v>-77.117999999999995</v>
          </cell>
          <cell r="X841">
            <v>-11.854900000000001</v>
          </cell>
          <cell r="AA841" t="str">
            <v>CALLAO</v>
          </cell>
          <cell r="AB841" t="str">
            <v>CALLAO</v>
          </cell>
          <cell r="AC841" t="str">
            <v>MI PERU</v>
          </cell>
        </row>
        <row r="842">
          <cell r="V842" t="str">
            <v>-77.125890--11.988970</v>
          </cell>
          <cell r="W842">
            <v>-77.125889999999998</v>
          </cell>
          <cell r="X842">
            <v>-11.98897</v>
          </cell>
          <cell r="AA842" t="str">
            <v>CALLAO</v>
          </cell>
          <cell r="AB842" t="str">
            <v>CALLAO</v>
          </cell>
          <cell r="AC842" t="str">
            <v>CALLAO</v>
          </cell>
        </row>
        <row r="843">
          <cell r="V843" t="str">
            <v>-77.127880--12.059660</v>
          </cell>
          <cell r="W843">
            <v>-77.127880000000005</v>
          </cell>
          <cell r="X843">
            <v>-12.059659999999999</v>
          </cell>
          <cell r="AA843" t="str">
            <v>CALLAO</v>
          </cell>
          <cell r="AB843" t="str">
            <v>CALLAO</v>
          </cell>
          <cell r="AC843" t="str">
            <v>BELLAVISTA</v>
          </cell>
        </row>
        <row r="844">
          <cell r="V844" t="str">
            <v>-77.131744--12.063795</v>
          </cell>
          <cell r="W844">
            <v>-77.131743999999998</v>
          </cell>
          <cell r="X844">
            <v>-12.063795000000001</v>
          </cell>
          <cell r="AA844" t="str">
            <v>CALLAO</v>
          </cell>
          <cell r="AB844" t="str">
            <v>CALLAO</v>
          </cell>
          <cell r="AC844" t="str">
            <v>BELLAVISTA</v>
          </cell>
        </row>
        <row r="845">
          <cell r="V845" t="str">
            <v>-77.141500--11.872590</v>
          </cell>
          <cell r="W845">
            <v>-77.141499999999994</v>
          </cell>
          <cell r="X845">
            <v>-11.872590000000001</v>
          </cell>
          <cell r="AA845" t="str">
            <v>CALLAO</v>
          </cell>
          <cell r="AB845" t="str">
            <v>CALLAO</v>
          </cell>
          <cell r="AC845" t="str">
            <v>VENTANILLA</v>
          </cell>
        </row>
        <row r="846">
          <cell r="V846" t="str">
            <v>-71.493090--14.058130</v>
          </cell>
          <cell r="W846">
            <v>-71.493089999999995</v>
          </cell>
          <cell r="X846">
            <v>-14.05813</v>
          </cell>
          <cell r="AA846" t="str">
            <v>CUSCO</v>
          </cell>
          <cell r="AB846" t="str">
            <v>ACOMAYO</v>
          </cell>
          <cell r="AC846" t="str">
            <v>ACOPIA</v>
          </cell>
        </row>
        <row r="847">
          <cell r="V847" t="str">
            <v>-71.758280--13.954880</v>
          </cell>
          <cell r="W847">
            <v>-71.758279999999999</v>
          </cell>
          <cell r="X847">
            <v>-13.954879999999999</v>
          </cell>
          <cell r="AA847" t="str">
            <v>CUSCO</v>
          </cell>
          <cell r="AB847" t="str">
            <v>PARURO</v>
          </cell>
          <cell r="AC847" t="str">
            <v>PILLPINTO</v>
          </cell>
        </row>
        <row r="848">
          <cell r="V848" t="str">
            <v>-71.831440--13.968660</v>
          </cell>
          <cell r="W848">
            <v>-71.831440000000001</v>
          </cell>
          <cell r="X848">
            <v>-13.96866</v>
          </cell>
          <cell r="AA848" t="str">
            <v>CUSCO</v>
          </cell>
          <cell r="AB848" t="str">
            <v>PARURO</v>
          </cell>
          <cell r="AC848" t="str">
            <v>ACCHA</v>
          </cell>
        </row>
        <row r="849">
          <cell r="V849" t="str">
            <v>-71.885660--14.507340</v>
          </cell>
          <cell r="W849">
            <v>-71.885660000000001</v>
          </cell>
          <cell r="X849">
            <v>-14.507339999999999</v>
          </cell>
          <cell r="AA849" t="str">
            <v>CUSCO</v>
          </cell>
          <cell r="AB849" t="str">
            <v>CHUMBIVILCAS</v>
          </cell>
          <cell r="AC849" t="str">
            <v>VELILLE</v>
          </cell>
        </row>
        <row r="850">
          <cell r="V850" t="str">
            <v>-71.888245--13.544411</v>
          </cell>
          <cell r="W850">
            <v>-71.888244999999998</v>
          </cell>
          <cell r="X850">
            <v>-13.544411</v>
          </cell>
          <cell r="AA850" t="str">
            <v>CUSCO</v>
          </cell>
          <cell r="AB850" t="str">
            <v>CUSCO</v>
          </cell>
          <cell r="AC850" t="str">
            <v>SAN JERONIMO</v>
          </cell>
        </row>
        <row r="851">
          <cell r="V851" t="str">
            <v>-71.940288--13.539536</v>
          </cell>
          <cell r="W851">
            <v>-71.940287999999995</v>
          </cell>
          <cell r="X851">
            <v>-13.539536</v>
          </cell>
          <cell r="AA851" t="str">
            <v>CUSCO</v>
          </cell>
          <cell r="AB851" t="str">
            <v>CUSCO</v>
          </cell>
          <cell r="AC851" t="str">
            <v>WANCHAQ</v>
          </cell>
        </row>
        <row r="852">
          <cell r="V852" t="str">
            <v>-71.946100--13.489780</v>
          </cell>
          <cell r="W852">
            <v>-71.946100000000001</v>
          </cell>
          <cell r="X852">
            <v>-13.48978</v>
          </cell>
          <cell r="AA852" t="str">
            <v>CUSCO</v>
          </cell>
          <cell r="AB852" t="str">
            <v>CUSCO</v>
          </cell>
          <cell r="AC852" t="str">
            <v>CUSCO</v>
          </cell>
        </row>
        <row r="853">
          <cell r="V853" t="str">
            <v>-71.960420--13.519370</v>
          </cell>
          <cell r="W853">
            <v>-71.960419999999999</v>
          </cell>
          <cell r="X853">
            <v>-13.51937</v>
          </cell>
          <cell r="AA853" t="str">
            <v>CUSCO</v>
          </cell>
          <cell r="AB853" t="str">
            <v>CUSCO</v>
          </cell>
          <cell r="AC853" t="str">
            <v>CUSCO</v>
          </cell>
        </row>
        <row r="854">
          <cell r="V854" t="str">
            <v>-71.968776--13.534187</v>
          </cell>
          <cell r="W854">
            <v>-71.968776000000005</v>
          </cell>
          <cell r="X854">
            <v>-13.534186999999999</v>
          </cell>
          <cell r="AA854" t="str">
            <v>CUSCO</v>
          </cell>
          <cell r="AB854" t="str">
            <v>CUSCO</v>
          </cell>
          <cell r="AC854" t="str">
            <v>SANTIAGO</v>
          </cell>
        </row>
        <row r="855">
          <cell r="V855" t="str">
            <v>-71.973450--13.530960</v>
          </cell>
          <cell r="W855">
            <v>-71.97345</v>
          </cell>
          <cell r="X855">
            <v>-13.53096</v>
          </cell>
          <cell r="AA855" t="str">
            <v>CUSCO</v>
          </cell>
          <cell r="AB855" t="str">
            <v>CUSCO</v>
          </cell>
          <cell r="AC855" t="str">
            <v>SANTIAGO</v>
          </cell>
        </row>
        <row r="856">
          <cell r="V856" t="str">
            <v>-71.978948--13.512760</v>
          </cell>
          <cell r="W856">
            <v>-71.978948000000003</v>
          </cell>
          <cell r="X856">
            <v>-13.51276</v>
          </cell>
          <cell r="AA856" t="str">
            <v>CUSCO</v>
          </cell>
          <cell r="AB856" t="str">
            <v>CUSCO</v>
          </cell>
          <cell r="AC856" t="str">
            <v>CUSCO</v>
          </cell>
        </row>
        <row r="857">
          <cell r="V857" t="str">
            <v>-71.983290--13.521680</v>
          </cell>
          <cell r="W857">
            <v>-71.983289999999997</v>
          </cell>
          <cell r="X857">
            <v>-13.52168</v>
          </cell>
          <cell r="AA857" t="str">
            <v>CUSCO</v>
          </cell>
          <cell r="AB857" t="str">
            <v>CUSCO</v>
          </cell>
          <cell r="AC857" t="str">
            <v>CUSCO</v>
          </cell>
        </row>
        <row r="858">
          <cell r="V858" t="str">
            <v>-72.000840--14.008000</v>
          </cell>
          <cell r="W858">
            <v>-72.000839999999997</v>
          </cell>
          <cell r="X858">
            <v>-14.007999999999999</v>
          </cell>
          <cell r="AA858" t="str">
            <v>CUSCO</v>
          </cell>
          <cell r="AB858" t="str">
            <v>CHUMBIVILCAS</v>
          </cell>
          <cell r="AC858" t="str">
            <v>CAPACMARCA</v>
          </cell>
        </row>
        <row r="859">
          <cell r="V859" t="str">
            <v>-72.044820--13.103110</v>
          </cell>
          <cell r="W859">
            <v>-72.044820000000001</v>
          </cell>
          <cell r="X859">
            <v>-13.103109999999999</v>
          </cell>
          <cell r="AA859" t="str">
            <v>CUSCO</v>
          </cell>
          <cell r="AB859" t="str">
            <v>CALCA</v>
          </cell>
          <cell r="AC859" t="str">
            <v>LARES</v>
          </cell>
        </row>
        <row r="860">
          <cell r="V860" t="str">
            <v>-74.582240--12.042780</v>
          </cell>
          <cell r="W860">
            <v>-74.582239999999999</v>
          </cell>
          <cell r="X860">
            <v>-12.04278</v>
          </cell>
          <cell r="AA860" t="str">
            <v>HUANCAVELICA</v>
          </cell>
          <cell r="AB860" t="str">
            <v>TAYACAJA</v>
          </cell>
          <cell r="AC860" t="str">
            <v>HUACHOCOLPA</v>
          </cell>
        </row>
        <row r="861">
          <cell r="V861" t="str">
            <v>-74.659142--12.573974</v>
          </cell>
          <cell r="W861">
            <v>-74.659142000000003</v>
          </cell>
          <cell r="X861">
            <v>-12.573974</v>
          </cell>
          <cell r="AA861" t="str">
            <v>HUANCAVELICA</v>
          </cell>
          <cell r="AB861" t="str">
            <v>CHURCAMPA</v>
          </cell>
          <cell r="AC861" t="str">
            <v>COSME</v>
          </cell>
        </row>
        <row r="862">
          <cell r="V862" t="str">
            <v>-74.793600--12.942600</v>
          </cell>
          <cell r="W862">
            <v>-74.793599999999998</v>
          </cell>
          <cell r="X862">
            <v>-12.942600000000001</v>
          </cell>
          <cell r="AA862" t="str">
            <v>HUANCAVELICA</v>
          </cell>
          <cell r="AB862" t="str">
            <v>ANGARAES</v>
          </cell>
          <cell r="AC862" t="str">
            <v>CCOCHACCASA</v>
          </cell>
        </row>
        <row r="863">
          <cell r="V863" t="str">
            <v>-74.981260--13.068080</v>
          </cell>
          <cell r="W863">
            <v>-74.981260000000006</v>
          </cell>
          <cell r="X863">
            <v>-13.06808</v>
          </cell>
          <cell r="AA863" t="str">
            <v>HUANCAVELICA</v>
          </cell>
          <cell r="AB863" t="str">
            <v>HUANCAVELICA</v>
          </cell>
          <cell r="AC863" t="str">
            <v>HUACHOCOLPA</v>
          </cell>
        </row>
        <row r="864">
          <cell r="V864" t="str">
            <v>-74.982203--12.782235</v>
          </cell>
          <cell r="W864">
            <v>-74.982202999999998</v>
          </cell>
          <cell r="X864">
            <v>-12.782235</v>
          </cell>
          <cell r="AA864" t="str">
            <v>HUANCAVELICA</v>
          </cell>
          <cell r="AB864" t="str">
            <v>HUANCAVELICA</v>
          </cell>
          <cell r="AC864" t="str">
            <v>ASCENSION</v>
          </cell>
        </row>
        <row r="865">
          <cell r="V865" t="str">
            <v>-75.043550--12.662185</v>
          </cell>
          <cell r="W865">
            <v>-75.043549999999996</v>
          </cell>
          <cell r="X865">
            <v>-12.662184999999999</v>
          </cell>
          <cell r="AA865" t="str">
            <v>HUANCAVELICA</v>
          </cell>
          <cell r="AB865" t="str">
            <v>HUANCAVELICA</v>
          </cell>
          <cell r="AC865" t="str">
            <v>HUANDO</v>
          </cell>
        </row>
        <row r="866">
          <cell r="V866" t="str">
            <v>-75.227338--13.213629</v>
          </cell>
          <cell r="W866">
            <v>-75.227338000000003</v>
          </cell>
          <cell r="X866">
            <v>-13.213628999999999</v>
          </cell>
          <cell r="AA866" t="str">
            <v>HUANCAVELICA</v>
          </cell>
          <cell r="AB866" t="str">
            <v>CASTROVIRREYNA</v>
          </cell>
          <cell r="AC866" t="str">
            <v>CASTROVIRREYNA</v>
          </cell>
        </row>
        <row r="867">
          <cell r="V867" t="str">
            <v>-75.257890--13.827350</v>
          </cell>
          <cell r="W867">
            <v>-75.257890000000003</v>
          </cell>
          <cell r="X867">
            <v>-13.827349999999999</v>
          </cell>
          <cell r="AA867" t="str">
            <v>HUANCAVELICA</v>
          </cell>
          <cell r="AB867" t="str">
            <v>HUAYTARA</v>
          </cell>
          <cell r="AC867" t="str">
            <v>SANTIAGO DE CHOCORVOS</v>
          </cell>
        </row>
        <row r="868">
          <cell r="V868" t="str">
            <v>-76.125361--10.247556</v>
          </cell>
          <cell r="W868">
            <v>-76.125360999999998</v>
          </cell>
          <cell r="X868">
            <v>-10.247555999999999</v>
          </cell>
          <cell r="AA868" t="str">
            <v>HUANUCO</v>
          </cell>
          <cell r="AB868" t="str">
            <v>AMBO</v>
          </cell>
          <cell r="AC868" t="str">
            <v>SAN RAFAEL</v>
          </cell>
        </row>
        <row r="869">
          <cell r="V869" t="str">
            <v>-76.227910--9.912710</v>
          </cell>
          <cell r="W869">
            <v>-76.227909999999994</v>
          </cell>
          <cell r="X869">
            <v>-9.9127100000000006</v>
          </cell>
          <cell r="AA869" t="str">
            <v>HUANUCO</v>
          </cell>
          <cell r="AB869" t="str">
            <v>HUANUCO</v>
          </cell>
          <cell r="AC869" t="str">
            <v>AMARILIS</v>
          </cell>
        </row>
        <row r="870">
          <cell r="V870" t="str">
            <v>-76.233040--9.927980</v>
          </cell>
          <cell r="W870">
            <v>-76.233040000000003</v>
          </cell>
          <cell r="X870">
            <v>-9.9279799999999998</v>
          </cell>
          <cell r="AA870" t="str">
            <v>HUANUCO</v>
          </cell>
          <cell r="AB870" t="str">
            <v>HUANUCO</v>
          </cell>
          <cell r="AC870" t="str">
            <v>AMARILIS</v>
          </cell>
        </row>
        <row r="871">
          <cell r="V871" t="str">
            <v>-76.245990--9.918150</v>
          </cell>
          <cell r="W871">
            <v>-76.245990000000006</v>
          </cell>
          <cell r="X871">
            <v>-9.9181500000000007</v>
          </cell>
          <cell r="AA871" t="str">
            <v>HUANUCO</v>
          </cell>
          <cell r="AB871" t="str">
            <v>HUANUCO</v>
          </cell>
          <cell r="AC871" t="str">
            <v>HUANUCO</v>
          </cell>
        </row>
        <row r="872">
          <cell r="V872" t="str">
            <v>-76.250400--9.926960</v>
          </cell>
          <cell r="W872">
            <v>-76.250399999999999</v>
          </cell>
          <cell r="X872">
            <v>-9.9269599999999993</v>
          </cell>
          <cell r="AA872" t="str">
            <v>HUANUCO</v>
          </cell>
          <cell r="AB872" t="str">
            <v>HUANUCO</v>
          </cell>
          <cell r="AC872" t="str">
            <v>HUANUCO</v>
          </cell>
        </row>
        <row r="873">
          <cell r="V873" t="str">
            <v>-76.292340--10.347600</v>
          </cell>
          <cell r="W873">
            <v>-76.292339999999996</v>
          </cell>
          <cell r="X873">
            <v>-10.3476</v>
          </cell>
          <cell r="AA873" t="str">
            <v>HUANUCO</v>
          </cell>
          <cell r="AB873" t="str">
            <v>AMBO</v>
          </cell>
          <cell r="AC873" t="str">
            <v>SAN FRANCISCO</v>
          </cell>
        </row>
        <row r="874">
          <cell r="V874" t="str">
            <v>-76.473110--9.292340</v>
          </cell>
          <cell r="W874">
            <v>-76.473110000000005</v>
          </cell>
          <cell r="X874">
            <v>-9.2923399999999994</v>
          </cell>
          <cell r="AA874" t="str">
            <v>HUANUCO</v>
          </cell>
          <cell r="AB874" t="str">
            <v>HUAMALIES</v>
          </cell>
          <cell r="AC874" t="str">
            <v>MONZON</v>
          </cell>
        </row>
        <row r="875">
          <cell r="V875" t="str">
            <v>-76.521490--10.006310</v>
          </cell>
          <cell r="W875">
            <v>-76.52149</v>
          </cell>
          <cell r="X875">
            <v>-10.006309999999999</v>
          </cell>
          <cell r="AA875" t="str">
            <v>HUANUCO</v>
          </cell>
          <cell r="AB875" t="str">
            <v>HUANUCO</v>
          </cell>
          <cell r="AC875" t="str">
            <v>MARGOS</v>
          </cell>
        </row>
        <row r="876">
          <cell r="V876" t="str">
            <v>-76.625190--10.143070</v>
          </cell>
          <cell r="W876">
            <v>-76.625190000000003</v>
          </cell>
          <cell r="X876">
            <v>-10.14307</v>
          </cell>
          <cell r="AA876" t="str">
            <v>HUANUCO</v>
          </cell>
          <cell r="AB876" t="str">
            <v>LAURICOCHA</v>
          </cell>
          <cell r="AC876" t="str">
            <v>SAN MIGUEL DE CAURI</v>
          </cell>
        </row>
        <row r="877">
          <cell r="V877" t="str">
            <v>-76.689110--9.983859</v>
          </cell>
          <cell r="W877">
            <v>-76.689109999999999</v>
          </cell>
          <cell r="X877">
            <v>-9.9838590000000007</v>
          </cell>
          <cell r="AA877" t="str">
            <v>HUANUCO</v>
          </cell>
          <cell r="AB877" t="str">
            <v>LAURICOCHA</v>
          </cell>
          <cell r="AC877" t="str">
            <v>RONDOS</v>
          </cell>
        </row>
        <row r="878">
          <cell r="V878" t="str">
            <v>-76.718540--9.392787</v>
          </cell>
          <cell r="W878">
            <v>-76.718540000000004</v>
          </cell>
          <cell r="X878">
            <v>-9.3927870000000002</v>
          </cell>
          <cell r="AA878" t="str">
            <v>HUANUCO</v>
          </cell>
          <cell r="AB878" t="str">
            <v>HUAMALIES</v>
          </cell>
          <cell r="AC878" t="str">
            <v>TANTAMAYO</v>
          </cell>
        </row>
        <row r="879">
          <cell r="V879" t="str">
            <v>-75.691120--14.097106</v>
          </cell>
          <cell r="W879">
            <v>-75.691119999999998</v>
          </cell>
          <cell r="X879">
            <v>-14.097106</v>
          </cell>
          <cell r="AA879" t="str">
            <v>ICA</v>
          </cell>
          <cell r="AB879" t="str">
            <v>ICA</v>
          </cell>
          <cell r="AC879" t="str">
            <v>LOS AQUIJES</v>
          </cell>
        </row>
        <row r="880">
          <cell r="V880" t="str">
            <v>-76.118198--13.428801</v>
          </cell>
          <cell r="W880">
            <v>-76.118198000000007</v>
          </cell>
          <cell r="X880">
            <v>-13.428801</v>
          </cell>
          <cell r="AA880" t="str">
            <v>ICA</v>
          </cell>
          <cell r="AB880" t="str">
            <v>CHINCHA</v>
          </cell>
          <cell r="AC880" t="str">
            <v>CHINCHA ALTA</v>
          </cell>
        </row>
        <row r="881">
          <cell r="V881" t="str">
            <v>-76.140900--13.416130</v>
          </cell>
          <cell r="W881">
            <v>-76.140900000000002</v>
          </cell>
          <cell r="X881">
            <v>-13.416130000000001</v>
          </cell>
          <cell r="AA881" t="str">
            <v>ICA</v>
          </cell>
          <cell r="AB881" t="str">
            <v>CHINCHA</v>
          </cell>
          <cell r="AC881" t="str">
            <v>SUNAMPE</v>
          </cell>
        </row>
        <row r="882">
          <cell r="V882" t="str">
            <v>-76.144350--13.708630</v>
          </cell>
          <cell r="W882">
            <v>-76.144350000000003</v>
          </cell>
          <cell r="X882">
            <v>-13.708629999999999</v>
          </cell>
          <cell r="AA882" t="str">
            <v>ICA</v>
          </cell>
          <cell r="AB882" t="str">
            <v>PISCO</v>
          </cell>
          <cell r="AC882" t="str">
            <v>TUPAC AMARU INCA</v>
          </cell>
        </row>
        <row r="883">
          <cell r="V883" t="str">
            <v>-74.543420--11.290950</v>
          </cell>
          <cell r="W883">
            <v>-74.543419999999998</v>
          </cell>
          <cell r="X883">
            <v>-11.29095</v>
          </cell>
          <cell r="AA883" t="str">
            <v>JUNIN</v>
          </cell>
          <cell r="AB883" t="str">
            <v>SATIPO</v>
          </cell>
          <cell r="AC883" t="str">
            <v>MAZAMARI</v>
          </cell>
        </row>
        <row r="884">
          <cell r="V884" t="str">
            <v>-74.577930--11.338100</v>
          </cell>
          <cell r="W884">
            <v>-74.577929999999995</v>
          </cell>
          <cell r="X884">
            <v>-11.338100000000001</v>
          </cell>
          <cell r="AA884" t="str">
            <v>JUNIN</v>
          </cell>
          <cell r="AB884" t="str">
            <v>SATIPO</v>
          </cell>
          <cell r="AC884" t="str">
            <v>MAZAMARI</v>
          </cell>
        </row>
        <row r="885">
          <cell r="V885" t="str">
            <v>-74.736806--11.371722</v>
          </cell>
          <cell r="W885">
            <v>-74.736806000000001</v>
          </cell>
          <cell r="X885">
            <v>-11.371722</v>
          </cell>
          <cell r="AA885" t="str">
            <v>JUNIN</v>
          </cell>
          <cell r="AB885" t="str">
            <v>SATIPO</v>
          </cell>
          <cell r="AC885" t="str">
            <v>PAMPA HERMOSA</v>
          </cell>
        </row>
        <row r="886">
          <cell r="V886" t="str">
            <v>-74.751980--11.405710</v>
          </cell>
          <cell r="W886">
            <v>-74.751980000000003</v>
          </cell>
          <cell r="X886">
            <v>-11.405709999999999</v>
          </cell>
          <cell r="AA886" t="str">
            <v>JUNIN</v>
          </cell>
          <cell r="AB886" t="str">
            <v>SATIPO</v>
          </cell>
          <cell r="AC886" t="str">
            <v>PAMPA HERMOSA</v>
          </cell>
        </row>
        <row r="887">
          <cell r="V887" t="str">
            <v>-74.755900--11.322160</v>
          </cell>
          <cell r="W887">
            <v>-74.755899999999997</v>
          </cell>
          <cell r="X887">
            <v>-11.32216</v>
          </cell>
          <cell r="AA887" t="str">
            <v>JUNIN</v>
          </cell>
          <cell r="AB887" t="str">
            <v>SATIPO</v>
          </cell>
          <cell r="AC887" t="str">
            <v>PAMPA HERMOSA</v>
          </cell>
        </row>
        <row r="888">
          <cell r="V888" t="str">
            <v>-74.794500--11.768950</v>
          </cell>
          <cell r="W888">
            <v>-74.794499999999999</v>
          </cell>
          <cell r="X888">
            <v>-11.76895</v>
          </cell>
          <cell r="AA888" t="str">
            <v>JUNIN</v>
          </cell>
          <cell r="AB888" t="str">
            <v>HUANCAYO</v>
          </cell>
          <cell r="AC888" t="str">
            <v>SANTO DOMINGO DE ACOBAMBA</v>
          </cell>
        </row>
        <row r="889">
          <cell r="V889" t="str">
            <v>-74.794720--11.811170</v>
          </cell>
          <cell r="W889">
            <v>-74.794719999999998</v>
          </cell>
          <cell r="X889">
            <v>-11.811170000000001</v>
          </cell>
          <cell r="AA889" t="str">
            <v>JUNIN</v>
          </cell>
          <cell r="AB889" t="str">
            <v>HUANCAYO</v>
          </cell>
          <cell r="AC889" t="str">
            <v>SANTO DOMINGO DE ACOBAMBA</v>
          </cell>
        </row>
        <row r="890">
          <cell r="V890" t="str">
            <v>-74.800003--11.691704</v>
          </cell>
          <cell r="W890">
            <v>-74.800003000000004</v>
          </cell>
          <cell r="X890">
            <v>-11.691704</v>
          </cell>
          <cell r="AA890" t="str">
            <v>JUNIN</v>
          </cell>
          <cell r="AB890" t="str">
            <v>CONCEPCION</v>
          </cell>
          <cell r="AC890" t="str">
            <v>ANDAMARCA</v>
          </cell>
        </row>
        <row r="891">
          <cell r="V891" t="str">
            <v>-75.190720--12.058080</v>
          </cell>
          <cell r="W891">
            <v>-75.190719999999999</v>
          </cell>
          <cell r="X891">
            <v>-12.05808</v>
          </cell>
          <cell r="AA891" t="str">
            <v>JUNIN</v>
          </cell>
          <cell r="AB891" t="str">
            <v>HUANCAYO</v>
          </cell>
          <cell r="AC891" t="str">
            <v>HUANCAYO</v>
          </cell>
        </row>
        <row r="892">
          <cell r="V892" t="str">
            <v>-75.193810--12.087387</v>
          </cell>
          <cell r="W892">
            <v>-75.193809999999999</v>
          </cell>
          <cell r="X892">
            <v>-12.087387</v>
          </cell>
          <cell r="AA892" t="str">
            <v>JUNIN</v>
          </cell>
          <cell r="AB892" t="str">
            <v>HUANCAYO</v>
          </cell>
          <cell r="AC892" t="str">
            <v>CHILCA</v>
          </cell>
        </row>
        <row r="893">
          <cell r="V893" t="str">
            <v>-75.194800--12.046400</v>
          </cell>
          <cell r="W893">
            <v>-75.194800000000001</v>
          </cell>
          <cell r="X893">
            <v>-12.0464</v>
          </cell>
          <cell r="AA893" t="str">
            <v>JUNIN</v>
          </cell>
          <cell r="AB893" t="str">
            <v>HUANCAYO</v>
          </cell>
          <cell r="AC893" t="str">
            <v>HUANCAYO</v>
          </cell>
        </row>
        <row r="894">
          <cell r="V894" t="str">
            <v>-75.198814--12.064207</v>
          </cell>
          <cell r="W894">
            <v>-75.198813999999999</v>
          </cell>
          <cell r="X894">
            <v>-12.064207</v>
          </cell>
          <cell r="AA894" t="str">
            <v>JUNIN</v>
          </cell>
          <cell r="AB894" t="str">
            <v>HUANCAYO</v>
          </cell>
          <cell r="AC894" t="str">
            <v>HUANCAYO</v>
          </cell>
        </row>
        <row r="895">
          <cell r="V895" t="str">
            <v>-75.215612--12.088840</v>
          </cell>
          <cell r="W895">
            <v>-75.215611999999993</v>
          </cell>
          <cell r="X895">
            <v>-12.088839999999999</v>
          </cell>
          <cell r="AA895" t="str">
            <v>JUNIN</v>
          </cell>
          <cell r="AB895" t="str">
            <v>HUANCAYO</v>
          </cell>
          <cell r="AC895" t="str">
            <v>CHILCA</v>
          </cell>
        </row>
        <row r="896">
          <cell r="V896" t="str">
            <v>-75.220471--12.068058</v>
          </cell>
          <cell r="W896">
            <v>-75.220471000000003</v>
          </cell>
          <cell r="X896">
            <v>-12.068058000000001</v>
          </cell>
          <cell r="AA896" t="str">
            <v>JUNIN</v>
          </cell>
          <cell r="AB896" t="str">
            <v>HUANCAYO</v>
          </cell>
          <cell r="AC896" t="str">
            <v>EL TAMBO</v>
          </cell>
        </row>
        <row r="897">
          <cell r="V897" t="str">
            <v>-75.287460--10.888320</v>
          </cell>
          <cell r="W897">
            <v>-75.287459999999996</v>
          </cell>
          <cell r="X897">
            <v>-10.88832</v>
          </cell>
          <cell r="AA897" t="str">
            <v>JUNIN</v>
          </cell>
          <cell r="AB897" t="str">
            <v>CHANCHAMAYO</v>
          </cell>
          <cell r="AC897" t="str">
            <v>SAN LUIS DE SHUARO</v>
          </cell>
        </row>
        <row r="898">
          <cell r="V898" t="str">
            <v>-75.288600--12.313170</v>
          </cell>
          <cell r="W898">
            <v>-75.288600000000002</v>
          </cell>
          <cell r="X898">
            <v>-12.31317</v>
          </cell>
          <cell r="AA898" t="str">
            <v>JUNIN</v>
          </cell>
          <cell r="AB898" t="str">
            <v>HUANCAYO</v>
          </cell>
          <cell r="AC898" t="str">
            <v>CHONGOS ALTO</v>
          </cell>
        </row>
        <row r="899">
          <cell r="V899" t="str">
            <v>-75.335607--11.857992</v>
          </cell>
          <cell r="W899">
            <v>-75.335606999999996</v>
          </cell>
          <cell r="X899">
            <v>-11.857991999999999</v>
          </cell>
          <cell r="AA899" t="str">
            <v>JUNIN</v>
          </cell>
          <cell r="AB899" t="str">
            <v>CONCEPCION</v>
          </cell>
          <cell r="AC899" t="str">
            <v>SANTA ROSA DE OCOPA</v>
          </cell>
        </row>
        <row r="900">
          <cell r="V900" t="str">
            <v>-75.386470--12.201040</v>
          </cell>
          <cell r="W900">
            <v>-75.386470000000003</v>
          </cell>
          <cell r="X900">
            <v>-12.201040000000001</v>
          </cell>
          <cell r="AA900" t="str">
            <v>JUNIN</v>
          </cell>
          <cell r="AB900" t="str">
            <v>CHUPACA</v>
          </cell>
          <cell r="AC900" t="str">
            <v>YANACANCHA</v>
          </cell>
        </row>
        <row r="901">
          <cell r="V901" t="str">
            <v>-75.626240--11.349070</v>
          </cell>
          <cell r="W901">
            <v>-75.626239999999996</v>
          </cell>
          <cell r="X901">
            <v>-11.349069999999999</v>
          </cell>
          <cell r="AA901" t="str">
            <v>JUNIN</v>
          </cell>
          <cell r="AB901" t="str">
            <v>TARMA</v>
          </cell>
          <cell r="AC901" t="str">
            <v>ACOBAMBA</v>
          </cell>
        </row>
        <row r="902">
          <cell r="V902" t="str">
            <v>-75.682480--11.411550</v>
          </cell>
          <cell r="W902">
            <v>-75.682479999999998</v>
          </cell>
          <cell r="X902">
            <v>-11.41155</v>
          </cell>
          <cell r="AA902" t="str">
            <v>JUNIN</v>
          </cell>
          <cell r="AB902" t="str">
            <v>TARMA</v>
          </cell>
          <cell r="AC902" t="str">
            <v>TARMA</v>
          </cell>
        </row>
        <row r="903">
          <cell r="V903" t="str">
            <v>-75.752590--11.377390</v>
          </cell>
          <cell r="W903">
            <v>-75.752589999999998</v>
          </cell>
          <cell r="X903">
            <v>-11.37739</v>
          </cell>
          <cell r="AA903" t="str">
            <v>JUNIN</v>
          </cell>
          <cell r="AB903" t="str">
            <v>TARMA</v>
          </cell>
          <cell r="AC903" t="str">
            <v>LA UNION</v>
          </cell>
        </row>
        <row r="904">
          <cell r="V904" t="str">
            <v>-75.877780--10.966800</v>
          </cell>
          <cell r="W904">
            <v>-75.877780000000001</v>
          </cell>
          <cell r="X904">
            <v>-10.966799999999999</v>
          </cell>
          <cell r="AA904" t="str">
            <v>JUNIN</v>
          </cell>
          <cell r="AB904" t="str">
            <v>JUNIN</v>
          </cell>
          <cell r="AC904" t="str">
            <v>ULCUMAYO</v>
          </cell>
        </row>
        <row r="905">
          <cell r="V905" t="str">
            <v>-75.935900--11.787770</v>
          </cell>
          <cell r="W905">
            <v>-75.935900000000004</v>
          </cell>
          <cell r="X905">
            <v>-11.78777</v>
          </cell>
          <cell r="AA905" t="str">
            <v>JUNIN</v>
          </cell>
          <cell r="AB905" t="str">
            <v>YAULI</v>
          </cell>
          <cell r="AC905" t="str">
            <v>SUITUCANCHA</v>
          </cell>
        </row>
        <row r="906">
          <cell r="V906" t="str">
            <v>-76.059330--11.634670</v>
          </cell>
          <cell r="W906">
            <v>-76.059330000000003</v>
          </cell>
          <cell r="X906">
            <v>-11.63467</v>
          </cell>
          <cell r="AA906" t="str">
            <v>JUNIN</v>
          </cell>
          <cell r="AB906" t="str">
            <v>YAULI</v>
          </cell>
          <cell r="AC906" t="str">
            <v>YAULI</v>
          </cell>
        </row>
        <row r="907">
          <cell r="V907" t="str">
            <v>-76.288419--11.201100</v>
          </cell>
          <cell r="W907">
            <v>-76.288419000000005</v>
          </cell>
          <cell r="X907">
            <v>-11.2011</v>
          </cell>
          <cell r="AA907" t="str">
            <v>JUNIN</v>
          </cell>
          <cell r="AB907" t="str">
            <v>YAULI</v>
          </cell>
          <cell r="AC907" t="str">
            <v>SANTA BARBARA DE CARHUACAYAN</v>
          </cell>
        </row>
        <row r="908">
          <cell r="V908" t="str">
            <v>-76.450667--11.208639</v>
          </cell>
          <cell r="W908">
            <v>-76.450666999999996</v>
          </cell>
          <cell r="X908">
            <v>-11.208639</v>
          </cell>
          <cell r="AA908" t="str">
            <v>JUNIN</v>
          </cell>
          <cell r="AB908" t="str">
            <v>YAULI</v>
          </cell>
          <cell r="AC908" t="str">
            <v>SANTA BARBARA DE CARHUACAYAN</v>
          </cell>
        </row>
        <row r="909">
          <cell r="V909" t="str">
            <v>-77.343860--8.187410</v>
          </cell>
          <cell r="W909">
            <v>-77.343860000000006</v>
          </cell>
          <cell r="X909">
            <v>-8.1874099999999999</v>
          </cell>
          <cell r="AA909" t="str">
            <v>LA LIBERTAD</v>
          </cell>
          <cell r="AB909" t="str">
            <v>PATAZ</v>
          </cell>
          <cell r="AC909" t="str">
            <v>HUAYLILLAS</v>
          </cell>
        </row>
        <row r="910">
          <cell r="V910" t="str">
            <v>-77.424790--8.304710</v>
          </cell>
          <cell r="W910">
            <v>-77.424790000000002</v>
          </cell>
          <cell r="X910">
            <v>-8.30471</v>
          </cell>
          <cell r="AA910" t="str">
            <v>LA LIBERTAD</v>
          </cell>
          <cell r="AB910" t="str">
            <v>PATAZ</v>
          </cell>
          <cell r="AC910" t="str">
            <v>TAURIJA</v>
          </cell>
        </row>
        <row r="911">
          <cell r="V911" t="str">
            <v>-77.457992--8.028023</v>
          </cell>
          <cell r="W911">
            <v>-77.457992000000004</v>
          </cell>
          <cell r="X911">
            <v>-8.0280229999999992</v>
          </cell>
          <cell r="AA911" t="str">
            <v>LA LIBERTAD</v>
          </cell>
          <cell r="AB911" t="str">
            <v>PATAZ</v>
          </cell>
          <cell r="AC911" t="str">
            <v>PARCOY</v>
          </cell>
        </row>
        <row r="912">
          <cell r="V912" t="str">
            <v>-77.885430--7.974570</v>
          </cell>
          <cell r="W912">
            <v>-77.885429999999999</v>
          </cell>
          <cell r="X912">
            <v>-7.9745699999999999</v>
          </cell>
          <cell r="AA912" t="str">
            <v>LA LIBERTAD</v>
          </cell>
          <cell r="AB912" t="str">
            <v>SANCHEZ CARRION</v>
          </cell>
          <cell r="AC912" t="str">
            <v>SARIN</v>
          </cell>
        </row>
        <row r="913">
          <cell r="V913" t="str">
            <v>-78.007865--7.816574</v>
          </cell>
          <cell r="W913">
            <v>-78.007864999999995</v>
          </cell>
          <cell r="X913">
            <v>-7.8165740000000001</v>
          </cell>
          <cell r="AA913" t="str">
            <v>LA LIBERTAD</v>
          </cell>
          <cell r="AB913" t="str">
            <v>SANCHEZ CARRION</v>
          </cell>
          <cell r="AC913" t="str">
            <v>HUAMACHUCO</v>
          </cell>
        </row>
        <row r="914">
          <cell r="V914" t="str">
            <v>-78.512905--7.918045</v>
          </cell>
          <cell r="W914">
            <v>-78.512905000000003</v>
          </cell>
          <cell r="X914">
            <v>-7.9180450000000002</v>
          </cell>
          <cell r="AA914" t="str">
            <v>LA LIBERTAD</v>
          </cell>
          <cell r="AB914" t="str">
            <v>OTUZCO</v>
          </cell>
          <cell r="AC914" t="str">
            <v>OTUZCO</v>
          </cell>
        </row>
        <row r="915">
          <cell r="V915" t="str">
            <v>-78.625920--7.700191</v>
          </cell>
          <cell r="W915">
            <v>-78.625919999999994</v>
          </cell>
          <cell r="X915">
            <v>-7.7001910000000002</v>
          </cell>
          <cell r="AA915" t="str">
            <v>LA LIBERTAD</v>
          </cell>
          <cell r="AB915" t="str">
            <v>GRAN CHIMU</v>
          </cell>
          <cell r="AC915" t="str">
            <v>MARMOT</v>
          </cell>
        </row>
        <row r="916">
          <cell r="V916" t="str">
            <v>-78.810450--8.410740</v>
          </cell>
          <cell r="W916">
            <v>-78.810450000000003</v>
          </cell>
          <cell r="X916">
            <v>-8.4107400000000005</v>
          </cell>
          <cell r="AA916" t="str">
            <v>LA LIBERTAD</v>
          </cell>
          <cell r="AB916" t="str">
            <v>VIRU</v>
          </cell>
          <cell r="AC916" t="str">
            <v>VIRU</v>
          </cell>
        </row>
        <row r="917">
          <cell r="V917" t="str">
            <v>-78.963797--8.209981</v>
          </cell>
          <cell r="W917">
            <v>-78.963797</v>
          </cell>
          <cell r="X917">
            <v>-8.2099810000000009</v>
          </cell>
          <cell r="AA917" t="str">
            <v>LA LIBERTAD</v>
          </cell>
          <cell r="AB917" t="str">
            <v>TRUJILLO</v>
          </cell>
          <cell r="AC917" t="str">
            <v>SALAVERRY</v>
          </cell>
        </row>
        <row r="918">
          <cell r="V918" t="str">
            <v>-79.000586--8.085308</v>
          </cell>
          <cell r="W918">
            <v>-79.000585999999998</v>
          </cell>
          <cell r="X918">
            <v>-8.0853079999999995</v>
          </cell>
          <cell r="AA918" t="str">
            <v>LA LIBERTAD</v>
          </cell>
          <cell r="AB918" t="str">
            <v>TRUJILLO</v>
          </cell>
          <cell r="AC918" t="str">
            <v>EL PORVENIR</v>
          </cell>
        </row>
        <row r="919">
          <cell r="V919" t="str">
            <v>-79.002452--8.080104</v>
          </cell>
          <cell r="W919">
            <v>-79.002452000000005</v>
          </cell>
          <cell r="X919">
            <v>-8.0801040000000004</v>
          </cell>
          <cell r="AA919" t="str">
            <v>LA LIBERTAD</v>
          </cell>
          <cell r="AB919" t="str">
            <v>TRUJILLO</v>
          </cell>
          <cell r="AC919" t="str">
            <v>EL PORVENIR</v>
          </cell>
        </row>
        <row r="920">
          <cell r="V920" t="str">
            <v>-79.010319--8.104644</v>
          </cell>
          <cell r="W920">
            <v>-79.010318999999996</v>
          </cell>
          <cell r="X920">
            <v>-8.1046440000000004</v>
          </cell>
          <cell r="AA920" t="str">
            <v>LA LIBERTAD</v>
          </cell>
          <cell r="AB920" t="str">
            <v>TRUJILLO</v>
          </cell>
          <cell r="AC920" t="str">
            <v>TRUJILLO</v>
          </cell>
        </row>
        <row r="921">
          <cell r="V921" t="str">
            <v>-79.011700--8.095770</v>
          </cell>
          <cell r="W921">
            <v>-79.011700000000005</v>
          </cell>
          <cell r="X921">
            <v>-8.0957699999999999</v>
          </cell>
          <cell r="AA921" t="str">
            <v>LA LIBERTAD</v>
          </cell>
          <cell r="AB921" t="str">
            <v>TRUJILLO</v>
          </cell>
          <cell r="AC921" t="str">
            <v>TRUJILLO</v>
          </cell>
        </row>
        <row r="922">
          <cell r="V922" t="str">
            <v>-79.026444--8.120702</v>
          </cell>
          <cell r="W922">
            <v>-79.026443999999998</v>
          </cell>
          <cell r="X922">
            <v>-8.1207019999999996</v>
          </cell>
          <cell r="AA922" t="str">
            <v>LA LIBERTAD</v>
          </cell>
          <cell r="AB922" t="str">
            <v>TRUJILLO</v>
          </cell>
          <cell r="AC922" t="str">
            <v>TRUJILLO</v>
          </cell>
        </row>
        <row r="923">
          <cell r="V923" t="str">
            <v>-79.026550--8.140860</v>
          </cell>
          <cell r="W923">
            <v>-79.02655</v>
          </cell>
          <cell r="X923">
            <v>-8.14086</v>
          </cell>
          <cell r="AA923" t="str">
            <v>LA LIBERTAD</v>
          </cell>
          <cell r="AB923" t="str">
            <v>TRUJILLO</v>
          </cell>
          <cell r="AC923" t="str">
            <v>TRUJILLO</v>
          </cell>
        </row>
        <row r="924">
          <cell r="V924" t="str">
            <v>-79.027467--8.125924</v>
          </cell>
          <cell r="W924">
            <v>-79.027467000000001</v>
          </cell>
          <cell r="X924">
            <v>-8.1259239999999995</v>
          </cell>
          <cell r="AA924" t="str">
            <v>LA LIBERTAD</v>
          </cell>
          <cell r="AB924" t="str">
            <v>TRUJILLO</v>
          </cell>
          <cell r="AC924" t="str">
            <v>TRUJILLO</v>
          </cell>
        </row>
        <row r="925">
          <cell r="V925" t="str">
            <v>-79.043339--8.140796</v>
          </cell>
          <cell r="W925">
            <v>-79.043339000000003</v>
          </cell>
          <cell r="X925">
            <v>-8.1407959999999999</v>
          </cell>
          <cell r="AA925" t="str">
            <v>LA LIBERTAD</v>
          </cell>
          <cell r="AB925" t="str">
            <v>TRUJILLO</v>
          </cell>
          <cell r="AC925" t="str">
            <v>VICTOR LARCO HERRERA</v>
          </cell>
        </row>
        <row r="926">
          <cell r="V926" t="str">
            <v>-79.053300--8.140530</v>
          </cell>
          <cell r="W926">
            <v>-79.053299999999993</v>
          </cell>
          <cell r="X926">
            <v>-8.14053</v>
          </cell>
          <cell r="AA926" t="str">
            <v>LA LIBERTAD</v>
          </cell>
          <cell r="AB926" t="str">
            <v>TRUJILLO</v>
          </cell>
          <cell r="AC926" t="str">
            <v>VICTOR LARCO HERRERA</v>
          </cell>
        </row>
        <row r="927">
          <cell r="V927" t="str">
            <v>-79.061147--8.030294</v>
          </cell>
          <cell r="W927">
            <v>-79.061147000000005</v>
          </cell>
          <cell r="X927">
            <v>-8.0302939999999996</v>
          </cell>
          <cell r="AA927" t="str">
            <v>LA LIBERTAD</v>
          </cell>
          <cell r="AB927" t="str">
            <v>TRUJILLO</v>
          </cell>
          <cell r="AC927" t="str">
            <v>HUANCHACO</v>
          </cell>
        </row>
        <row r="928">
          <cell r="V928" t="str">
            <v>-79.063778--8.022944</v>
          </cell>
          <cell r="W928">
            <v>-79.063777999999999</v>
          </cell>
          <cell r="X928">
            <v>-8.0229440000000007</v>
          </cell>
          <cell r="AA928" t="str">
            <v>LA LIBERTAD</v>
          </cell>
          <cell r="AB928" t="str">
            <v>TRUJILLO</v>
          </cell>
          <cell r="AC928" t="str">
            <v>HUANCHACO</v>
          </cell>
        </row>
        <row r="929">
          <cell r="V929" t="str">
            <v>-79.066650--8.012750</v>
          </cell>
          <cell r="W929">
            <v>-79.066649999999996</v>
          </cell>
          <cell r="X929">
            <v>-8.0127500000000005</v>
          </cell>
          <cell r="AA929" t="str">
            <v>LA LIBERTAD</v>
          </cell>
          <cell r="AB929" t="str">
            <v>TRUJILLO</v>
          </cell>
          <cell r="AC929" t="str">
            <v>HUANCHACO</v>
          </cell>
        </row>
        <row r="930">
          <cell r="V930" t="str">
            <v>-79.069090--8.037130</v>
          </cell>
          <cell r="W930">
            <v>-79.069090000000003</v>
          </cell>
          <cell r="X930">
            <v>-8.0371299999999994</v>
          </cell>
          <cell r="AA930" t="str">
            <v>LA LIBERTAD</v>
          </cell>
          <cell r="AB930" t="str">
            <v>TRUJILLO</v>
          </cell>
          <cell r="AC930" t="str">
            <v>HUANCHACO</v>
          </cell>
        </row>
        <row r="931">
          <cell r="V931" t="str">
            <v>-79.092553--7.982811</v>
          </cell>
          <cell r="W931">
            <v>-79.092552999999995</v>
          </cell>
          <cell r="X931">
            <v>-7.9828109999999999</v>
          </cell>
          <cell r="AA931" t="str">
            <v>LA LIBERTAD</v>
          </cell>
          <cell r="AB931" t="str">
            <v>ASCOPE</v>
          </cell>
          <cell r="AC931" t="str">
            <v>CHICAMA</v>
          </cell>
        </row>
        <row r="932">
          <cell r="V932" t="str">
            <v>-79.100715--8.088586</v>
          </cell>
          <cell r="W932">
            <v>-79.100714999999994</v>
          </cell>
          <cell r="X932">
            <v>-8.0885859999999994</v>
          </cell>
          <cell r="AA932" t="str">
            <v>LA LIBERTAD</v>
          </cell>
          <cell r="AB932" t="str">
            <v>TRUJILLO</v>
          </cell>
          <cell r="AC932" t="str">
            <v>HUANCHACO</v>
          </cell>
        </row>
        <row r="933">
          <cell r="V933" t="str">
            <v>-79.111625--7.826321</v>
          </cell>
          <cell r="W933">
            <v>-79.111625000000004</v>
          </cell>
          <cell r="X933">
            <v>-7.8263210000000001</v>
          </cell>
          <cell r="AA933" t="str">
            <v>LA LIBERTAD</v>
          </cell>
          <cell r="AB933" t="str">
            <v>ASCOPE</v>
          </cell>
          <cell r="AC933" t="str">
            <v>CHICAMA</v>
          </cell>
        </row>
        <row r="934">
          <cell r="V934" t="str">
            <v>-79.294388--7.733263</v>
          </cell>
          <cell r="W934">
            <v>-79.294387999999998</v>
          </cell>
          <cell r="X934">
            <v>-7.733263</v>
          </cell>
          <cell r="AA934" t="str">
            <v>LA LIBERTAD</v>
          </cell>
          <cell r="AB934" t="str">
            <v>ASCOPE</v>
          </cell>
          <cell r="AC934" t="str">
            <v>PAIJAN</v>
          </cell>
        </row>
        <row r="935">
          <cell r="V935" t="str">
            <v>-79.395340--7.202350</v>
          </cell>
          <cell r="W935">
            <v>-79.395340000000004</v>
          </cell>
          <cell r="X935">
            <v>-7.20235</v>
          </cell>
          <cell r="AA935" t="str">
            <v>LA LIBERTAD</v>
          </cell>
          <cell r="AB935" t="str">
            <v>CHEPEN</v>
          </cell>
          <cell r="AC935" t="str">
            <v>CHEPEN</v>
          </cell>
        </row>
        <row r="936">
          <cell r="V936" t="str">
            <v>-79.424883--7.232915</v>
          </cell>
          <cell r="W936">
            <v>-79.424882999999994</v>
          </cell>
          <cell r="X936">
            <v>-7.2329150000000002</v>
          </cell>
          <cell r="AA936" t="str">
            <v>LA LIBERTAD</v>
          </cell>
          <cell r="AB936" t="str">
            <v>CHEPEN</v>
          </cell>
          <cell r="AC936" t="str">
            <v>CHEPEN</v>
          </cell>
        </row>
        <row r="937">
          <cell r="V937" t="str">
            <v>-79.432220--7.221700</v>
          </cell>
          <cell r="W937">
            <v>-79.432220000000001</v>
          </cell>
          <cell r="X937">
            <v>-7.2217000000000002</v>
          </cell>
          <cell r="AA937" t="str">
            <v>LA LIBERTAD</v>
          </cell>
          <cell r="AB937" t="str">
            <v>CHEPEN</v>
          </cell>
          <cell r="AC937" t="str">
            <v>CHEPEN</v>
          </cell>
        </row>
        <row r="938">
          <cell r="V938" t="str">
            <v>-79.571430--7.092890</v>
          </cell>
          <cell r="W938">
            <v>-79.571430000000007</v>
          </cell>
          <cell r="X938">
            <v>-7.0928899999999997</v>
          </cell>
          <cell r="AA938" t="str">
            <v>LA LIBERTAD</v>
          </cell>
          <cell r="AB938" t="str">
            <v>CHEPEN</v>
          </cell>
          <cell r="AC938" t="str">
            <v>PACANGA</v>
          </cell>
        </row>
        <row r="939">
          <cell r="V939" t="str">
            <v>-79.402667--6.676778</v>
          </cell>
          <cell r="W939">
            <v>-79.402666999999994</v>
          </cell>
          <cell r="X939">
            <v>-6.6767779999999997</v>
          </cell>
          <cell r="AA939" t="str">
            <v>LAMBAYEQUE</v>
          </cell>
          <cell r="AB939" t="str">
            <v>CHICLAYO</v>
          </cell>
          <cell r="AC939" t="str">
            <v>CHONGOYAPE</v>
          </cell>
        </row>
        <row r="940">
          <cell r="V940" t="str">
            <v>-79.505790--6.082540</v>
          </cell>
          <cell r="W940">
            <v>-79.505790000000005</v>
          </cell>
          <cell r="X940">
            <v>-6.0825399999999998</v>
          </cell>
          <cell r="AA940" t="str">
            <v>LAMBAYEQUE</v>
          </cell>
          <cell r="AB940" t="str">
            <v>LAMBAYEQUE</v>
          </cell>
          <cell r="AC940" t="str">
            <v>SALAS</v>
          </cell>
        </row>
        <row r="941">
          <cell r="V941" t="str">
            <v>-79.636895--6.815221</v>
          </cell>
          <cell r="W941">
            <v>-79.636894999999996</v>
          </cell>
          <cell r="X941">
            <v>-6.8152210000000002</v>
          </cell>
          <cell r="AA941" t="str">
            <v>LAMBAYEQUE</v>
          </cell>
          <cell r="AB941" t="str">
            <v>CHICLAYO</v>
          </cell>
          <cell r="AC941" t="str">
            <v>SANA</v>
          </cell>
        </row>
        <row r="942">
          <cell r="V942" t="str">
            <v>-79.696000--6.142472</v>
          </cell>
          <cell r="W942">
            <v>-79.695999999999998</v>
          </cell>
          <cell r="X942">
            <v>-6.1424719999999997</v>
          </cell>
          <cell r="AA942" t="str">
            <v>LAMBAYEQUE</v>
          </cell>
          <cell r="AB942" t="str">
            <v>LAMBAYEQUE</v>
          </cell>
          <cell r="AC942" t="str">
            <v>MOTUPE</v>
          </cell>
        </row>
        <row r="943">
          <cell r="V943" t="str">
            <v>-79.703306--6.740818</v>
          </cell>
          <cell r="W943">
            <v>-79.703305999999998</v>
          </cell>
          <cell r="X943">
            <v>-6.740818</v>
          </cell>
          <cell r="AA943" t="str">
            <v>LAMBAYEQUE</v>
          </cell>
          <cell r="AB943" t="str">
            <v>CHICLAYO</v>
          </cell>
          <cell r="AC943" t="str">
            <v>TUMAN</v>
          </cell>
        </row>
        <row r="944">
          <cell r="V944" t="str">
            <v>-79.714470--6.148495</v>
          </cell>
          <cell r="W944">
            <v>-79.714470000000006</v>
          </cell>
          <cell r="X944">
            <v>-6.1484949999999996</v>
          </cell>
          <cell r="AA944" t="str">
            <v>LAMBAYEQUE</v>
          </cell>
          <cell r="AB944" t="str">
            <v>LAMBAYEQUE</v>
          </cell>
          <cell r="AC944" t="str">
            <v>MOTUPE</v>
          </cell>
        </row>
        <row r="945">
          <cell r="V945" t="str">
            <v>-79.757090--5.980487</v>
          </cell>
          <cell r="W945">
            <v>-79.757090000000005</v>
          </cell>
          <cell r="X945">
            <v>-5.9804870000000001</v>
          </cell>
          <cell r="AA945" t="str">
            <v>LAMBAYEQUE</v>
          </cell>
          <cell r="AB945" t="str">
            <v>LAMBAYEQUE</v>
          </cell>
          <cell r="AC945" t="str">
            <v>OLMOS</v>
          </cell>
        </row>
        <row r="946">
          <cell r="V946" t="str">
            <v>-79.786334--6.628478</v>
          </cell>
          <cell r="W946">
            <v>-79.786333999999997</v>
          </cell>
          <cell r="X946">
            <v>-6.6284780000000003</v>
          </cell>
          <cell r="AA946" t="str">
            <v>LAMBAYEQUE</v>
          </cell>
          <cell r="AB946" t="str">
            <v>FERRENAFE</v>
          </cell>
          <cell r="AC946" t="str">
            <v>FERRENAFE</v>
          </cell>
        </row>
        <row r="947">
          <cell r="V947" t="str">
            <v>-79.819260--6.478710</v>
          </cell>
          <cell r="W947">
            <v>-79.81926</v>
          </cell>
          <cell r="X947">
            <v>-6.4787100000000004</v>
          </cell>
          <cell r="AA947" t="str">
            <v>LAMBAYEQUE</v>
          </cell>
          <cell r="AB947" t="str">
            <v>LAMBAYEQUE</v>
          </cell>
          <cell r="AC947" t="str">
            <v>TUCUME</v>
          </cell>
        </row>
        <row r="948">
          <cell r="V948" t="str">
            <v>-79.820130--6.756260</v>
          </cell>
          <cell r="W948">
            <v>-79.820130000000006</v>
          </cell>
          <cell r="X948">
            <v>-6.7562600000000002</v>
          </cell>
          <cell r="AA948" t="str">
            <v>LAMBAYEQUE</v>
          </cell>
          <cell r="AB948" t="str">
            <v>CHICLAYO</v>
          </cell>
          <cell r="AC948" t="str">
            <v>JOSE LEONARDO ORTIZ</v>
          </cell>
        </row>
        <row r="949">
          <cell r="V949" t="str">
            <v>-79.828400--6.817370</v>
          </cell>
          <cell r="W949">
            <v>-79.828400000000002</v>
          </cell>
          <cell r="X949">
            <v>-6.8173700000000004</v>
          </cell>
          <cell r="AA949" t="str">
            <v>LAMBAYEQUE</v>
          </cell>
          <cell r="AB949" t="str">
            <v>CHICLAYO</v>
          </cell>
          <cell r="AC949" t="str">
            <v>LA VICTORIA</v>
          </cell>
        </row>
        <row r="950">
          <cell r="V950" t="str">
            <v>-79.829720--5.897880</v>
          </cell>
          <cell r="W950">
            <v>-79.829719999999995</v>
          </cell>
          <cell r="X950">
            <v>-5.8978799999999998</v>
          </cell>
          <cell r="AA950" t="str">
            <v>LAMBAYEQUE</v>
          </cell>
          <cell r="AB950" t="str">
            <v>LAMBAYEQUE</v>
          </cell>
          <cell r="AC950" t="str">
            <v>OLMOS</v>
          </cell>
        </row>
        <row r="951">
          <cell r="V951" t="str">
            <v>-79.830083--6.745088</v>
          </cell>
          <cell r="W951">
            <v>-79.830083000000002</v>
          </cell>
          <cell r="X951">
            <v>-6.745088</v>
          </cell>
          <cell r="AA951" t="str">
            <v>LAMBAYEQUE</v>
          </cell>
          <cell r="AB951" t="str">
            <v>CHICLAYO</v>
          </cell>
          <cell r="AC951" t="str">
            <v>JOSE LEONARDO ORTIZ</v>
          </cell>
        </row>
        <row r="952">
          <cell r="V952" t="str">
            <v>-79.846912--6.746853</v>
          </cell>
          <cell r="W952">
            <v>-79.846912000000003</v>
          </cell>
          <cell r="X952">
            <v>-6.7468529999999998</v>
          </cell>
          <cell r="AA952" t="str">
            <v>LAMBAYEQUE</v>
          </cell>
          <cell r="AB952" t="str">
            <v>CHICLAYO</v>
          </cell>
          <cell r="AC952" t="str">
            <v>JOSE LEONARDO ORTIZ</v>
          </cell>
        </row>
        <row r="953">
          <cell r="V953" t="str">
            <v>-79.857110--6.753730</v>
          </cell>
          <cell r="W953">
            <v>-79.857110000000006</v>
          </cell>
          <cell r="X953">
            <v>-6.75373</v>
          </cell>
          <cell r="AA953" t="str">
            <v>LAMBAYEQUE</v>
          </cell>
          <cell r="AB953" t="str">
            <v>CHICLAYO</v>
          </cell>
          <cell r="AC953" t="str">
            <v>JOSE LEONARDO ORTIZ</v>
          </cell>
        </row>
        <row r="954">
          <cell r="V954" t="str">
            <v>-79.858180--6.771223</v>
          </cell>
          <cell r="W954">
            <v>-79.858180000000004</v>
          </cell>
          <cell r="X954">
            <v>-6.771223</v>
          </cell>
          <cell r="AA954" t="str">
            <v>LAMBAYEQUE</v>
          </cell>
          <cell r="AB954" t="str">
            <v>CHICLAYO</v>
          </cell>
          <cell r="AC954" t="str">
            <v>CHICLAYO</v>
          </cell>
        </row>
        <row r="955">
          <cell r="V955" t="str">
            <v>-79.864100--6.764670</v>
          </cell>
          <cell r="W955">
            <v>-79.864099999999993</v>
          </cell>
          <cell r="X955">
            <v>-6.7646699999999997</v>
          </cell>
          <cell r="AA955" t="str">
            <v>LAMBAYEQUE</v>
          </cell>
          <cell r="AB955" t="str">
            <v>CHICLAYO</v>
          </cell>
          <cell r="AC955" t="str">
            <v>CHICLAYO</v>
          </cell>
        </row>
        <row r="956">
          <cell r="V956" t="str">
            <v>-79.868689--6.749850</v>
          </cell>
          <cell r="W956">
            <v>-79.868689000000003</v>
          </cell>
          <cell r="X956">
            <v>-6.7498500000000003</v>
          </cell>
          <cell r="AA956" t="str">
            <v>LAMBAYEQUE</v>
          </cell>
          <cell r="AB956" t="str">
            <v>CHICLAYO</v>
          </cell>
          <cell r="AC956" t="str">
            <v>PIMENTEL</v>
          </cell>
        </row>
        <row r="957">
          <cell r="V957" t="str">
            <v>-79.875330--6.768271</v>
          </cell>
          <cell r="W957">
            <v>-79.875330000000005</v>
          </cell>
          <cell r="X957">
            <v>-6.7682710000000004</v>
          </cell>
          <cell r="AA957" t="str">
            <v>LAMBAYEQUE</v>
          </cell>
          <cell r="AB957" t="str">
            <v>CHICLAYO</v>
          </cell>
          <cell r="AC957" t="str">
            <v>PIMENTEL</v>
          </cell>
        </row>
        <row r="958">
          <cell r="V958" t="str">
            <v>-79.894400--6.652528</v>
          </cell>
          <cell r="W958">
            <v>-79.894400000000005</v>
          </cell>
          <cell r="X958">
            <v>-6.6525280000000002</v>
          </cell>
          <cell r="AA958" t="str">
            <v>LAMBAYEQUE</v>
          </cell>
          <cell r="AB958" t="str">
            <v>LAMBAYEQUE</v>
          </cell>
          <cell r="AC958" t="str">
            <v>LAMBAYEQUE</v>
          </cell>
        </row>
        <row r="959">
          <cell r="V959" t="str">
            <v>-79.899080--6.703000</v>
          </cell>
          <cell r="W959">
            <v>-79.899079999999998</v>
          </cell>
          <cell r="X959">
            <v>-6.7030000000000003</v>
          </cell>
          <cell r="AA959" t="str">
            <v>LAMBAYEQUE</v>
          </cell>
          <cell r="AB959" t="str">
            <v>LAMBAYEQUE</v>
          </cell>
          <cell r="AC959" t="str">
            <v>LAMBAYEQUE</v>
          </cell>
        </row>
        <row r="960">
          <cell r="V960" t="str">
            <v>-79.903129--6.485835</v>
          </cell>
          <cell r="W960">
            <v>-79.903129000000007</v>
          </cell>
          <cell r="X960">
            <v>-6.4858349999999998</v>
          </cell>
          <cell r="AA960" t="str">
            <v>LAMBAYEQUE</v>
          </cell>
          <cell r="AB960" t="str">
            <v>LAMBAYEQUE</v>
          </cell>
          <cell r="AC960" t="str">
            <v>TUCUME</v>
          </cell>
        </row>
        <row r="961">
          <cell r="V961" t="str">
            <v>-79.908000--6.819000</v>
          </cell>
          <cell r="W961">
            <v>-79.908000000000001</v>
          </cell>
          <cell r="X961">
            <v>-6.819</v>
          </cell>
          <cell r="AA961" t="str">
            <v>LAMBAYEQUE</v>
          </cell>
          <cell r="AB961" t="str">
            <v>CHICLAYO</v>
          </cell>
          <cell r="AC961" t="str">
            <v>PIMENTEL</v>
          </cell>
        </row>
        <row r="962">
          <cell r="V962" t="str">
            <v>-79.917469--6.706027</v>
          </cell>
          <cell r="W962">
            <v>-79.917468999999997</v>
          </cell>
          <cell r="X962">
            <v>-6.7060269999999997</v>
          </cell>
          <cell r="AA962" t="str">
            <v>LAMBAYEQUE</v>
          </cell>
          <cell r="AB962" t="str">
            <v>LAMBAYEQUE</v>
          </cell>
          <cell r="AC962" t="str">
            <v>LAMBAYEQUE</v>
          </cell>
        </row>
        <row r="963">
          <cell r="V963" t="str">
            <v>-76.633790--11.194980</v>
          </cell>
          <cell r="W963">
            <v>-76.633790000000005</v>
          </cell>
          <cell r="X963">
            <v>-11.194979999999999</v>
          </cell>
          <cell r="AA963" t="str">
            <v>LIMA</v>
          </cell>
          <cell r="AB963" t="str">
            <v>HUARAL</v>
          </cell>
          <cell r="AC963" t="str">
            <v>SANTA CRUZ DE ANDAMARCA</v>
          </cell>
        </row>
        <row r="964">
          <cell r="V964" t="str">
            <v>-76.645680--11.184840</v>
          </cell>
          <cell r="W964">
            <v>-76.645679999999999</v>
          </cell>
          <cell r="X964">
            <v>-11.184839999999999</v>
          </cell>
          <cell r="AA964" t="str">
            <v>LIMA</v>
          </cell>
          <cell r="AB964" t="str">
            <v>HUARAL</v>
          </cell>
          <cell r="AC964" t="str">
            <v>PACARAOS</v>
          </cell>
        </row>
        <row r="965">
          <cell r="V965" t="str">
            <v>-76.674860--12.622420</v>
          </cell>
          <cell r="W965">
            <v>-76.674859999999995</v>
          </cell>
          <cell r="X965">
            <v>-12.62242</v>
          </cell>
          <cell r="AA965" t="str">
            <v>LIMA</v>
          </cell>
          <cell r="AB965" t="str">
            <v>CANETE</v>
          </cell>
          <cell r="AC965" t="str">
            <v>SAN ANTONIO</v>
          </cell>
        </row>
        <row r="966">
          <cell r="V966" t="str">
            <v>-76.680979--12.616020</v>
          </cell>
          <cell r="W966">
            <v>-76.680978999999994</v>
          </cell>
          <cell r="X966">
            <v>-12.616020000000001</v>
          </cell>
          <cell r="AA966" t="str">
            <v>LIMA</v>
          </cell>
          <cell r="AB966" t="str">
            <v>CANETE</v>
          </cell>
          <cell r="AC966" t="str">
            <v>SAN ANTONIO</v>
          </cell>
        </row>
        <row r="967">
          <cell r="V967" t="str">
            <v>-76.691710--12.571020</v>
          </cell>
          <cell r="W967">
            <v>-76.69171</v>
          </cell>
          <cell r="X967">
            <v>-12.571020000000001</v>
          </cell>
          <cell r="AA967" t="str">
            <v>LIMA</v>
          </cell>
          <cell r="AB967" t="str">
            <v>CANETE</v>
          </cell>
          <cell r="AC967" t="str">
            <v>SANTA CRUZ DE FLORES</v>
          </cell>
        </row>
        <row r="968">
          <cell r="V968" t="str">
            <v>-76.704230--10.873480</v>
          </cell>
          <cell r="W968">
            <v>-76.704229999999995</v>
          </cell>
          <cell r="X968">
            <v>-10.873480000000001</v>
          </cell>
          <cell r="AA968" t="str">
            <v>LIMA</v>
          </cell>
          <cell r="AB968" t="str">
            <v>OYON</v>
          </cell>
          <cell r="AC968" t="str">
            <v>OYON</v>
          </cell>
        </row>
        <row r="969">
          <cell r="V969" t="str">
            <v>-76.717830--10.968720</v>
          </cell>
          <cell r="W969">
            <v>-76.717830000000006</v>
          </cell>
          <cell r="X969">
            <v>-10.968719999999999</v>
          </cell>
          <cell r="AA969" t="str">
            <v>LIMA</v>
          </cell>
          <cell r="AB969" t="str">
            <v>HUAURA</v>
          </cell>
          <cell r="AC969" t="str">
            <v>SANTA LEONOR</v>
          </cell>
        </row>
        <row r="970">
          <cell r="V970" t="str">
            <v>-76.775530--12.094130</v>
          </cell>
          <cell r="W970">
            <v>-76.775530000000003</v>
          </cell>
          <cell r="X970">
            <v>-12.09413</v>
          </cell>
          <cell r="AA970" t="str">
            <v>LIMA</v>
          </cell>
          <cell r="AB970" t="str">
            <v>LIMA</v>
          </cell>
          <cell r="AC970" t="str">
            <v>CIENEGUILLA</v>
          </cell>
        </row>
        <row r="971">
          <cell r="V971" t="str">
            <v>-76.792400--12.366880</v>
          </cell>
          <cell r="W971">
            <v>-76.792400000000001</v>
          </cell>
          <cell r="X971">
            <v>-12.36688</v>
          </cell>
          <cell r="AA971" t="str">
            <v>LIMA</v>
          </cell>
          <cell r="AB971" t="str">
            <v>LIMA</v>
          </cell>
          <cell r="AC971" t="str">
            <v>PUNTA NEGRA</v>
          </cell>
        </row>
        <row r="972">
          <cell r="V972" t="str">
            <v>-76.813180--10.780580</v>
          </cell>
          <cell r="W972">
            <v>-76.813180000000003</v>
          </cell>
          <cell r="X972">
            <v>-10.78058</v>
          </cell>
          <cell r="AA972" t="str">
            <v>LIMA</v>
          </cell>
          <cell r="AB972" t="str">
            <v>OYON</v>
          </cell>
          <cell r="AC972" t="str">
            <v>PACHANGARA</v>
          </cell>
        </row>
        <row r="973">
          <cell r="V973" t="str">
            <v>-76.818400--11.274060</v>
          </cell>
          <cell r="W973">
            <v>-76.818399999999997</v>
          </cell>
          <cell r="X973">
            <v>-11.27406</v>
          </cell>
          <cell r="AA973" t="str">
            <v>LIMA</v>
          </cell>
          <cell r="AB973" t="str">
            <v>HUARAL</v>
          </cell>
          <cell r="AC973" t="str">
            <v>SAN MIGUEL DE ACOS</v>
          </cell>
        </row>
        <row r="974">
          <cell r="V974" t="str">
            <v>-76.823150--11.353510</v>
          </cell>
          <cell r="W974">
            <v>-76.823149999999998</v>
          </cell>
          <cell r="X974">
            <v>-11.35351</v>
          </cell>
          <cell r="AA974" t="str">
            <v>LIMA</v>
          </cell>
          <cell r="AB974" t="str">
            <v>HUARAL</v>
          </cell>
          <cell r="AC974" t="str">
            <v>ATAVILLOS BAJO</v>
          </cell>
        </row>
        <row r="975">
          <cell r="V975" t="str">
            <v>-76.824930--11.986470</v>
          </cell>
          <cell r="W975">
            <v>-76.824929999999995</v>
          </cell>
          <cell r="X975">
            <v>-11.986470000000001</v>
          </cell>
          <cell r="AA975" t="str">
            <v>LIMA</v>
          </cell>
          <cell r="AB975" t="str">
            <v>LIMA</v>
          </cell>
          <cell r="AC975" t="str">
            <v>LURIGANCHO</v>
          </cell>
        </row>
        <row r="976">
          <cell r="V976" t="str">
            <v>-76.840466--11.990623</v>
          </cell>
          <cell r="W976">
            <v>-76.840466000000006</v>
          </cell>
          <cell r="X976">
            <v>-11.990622999999999</v>
          </cell>
          <cell r="AA976" t="str">
            <v>LIMA</v>
          </cell>
          <cell r="AB976" t="str">
            <v>LIMA</v>
          </cell>
          <cell r="AC976" t="str">
            <v>LURIGANCHO</v>
          </cell>
        </row>
        <row r="977">
          <cell r="V977" t="str">
            <v>-76.847433--12.286686</v>
          </cell>
          <cell r="W977">
            <v>-76.847432999999995</v>
          </cell>
          <cell r="X977">
            <v>-12.286686</v>
          </cell>
          <cell r="AA977" t="str">
            <v>LIMA</v>
          </cell>
          <cell r="AB977" t="str">
            <v>LIMA</v>
          </cell>
          <cell r="AC977" t="str">
            <v>LURIN</v>
          </cell>
        </row>
        <row r="978">
          <cell r="V978" t="str">
            <v>-76.851740--10.916500</v>
          </cell>
          <cell r="W978">
            <v>-76.851740000000007</v>
          </cell>
          <cell r="X978">
            <v>-10.916499999999999</v>
          </cell>
          <cell r="AA978" t="str">
            <v>LIMA</v>
          </cell>
          <cell r="AB978" t="str">
            <v>HUAURA</v>
          </cell>
          <cell r="AC978" t="str">
            <v>CHECRAS</v>
          </cell>
        </row>
        <row r="979">
          <cell r="V979" t="str">
            <v>-76.858950--12.235130</v>
          </cell>
          <cell r="W979">
            <v>-76.858949999999993</v>
          </cell>
          <cell r="X979">
            <v>-12.23513</v>
          </cell>
          <cell r="AA979" t="str">
            <v>LIMA</v>
          </cell>
          <cell r="AB979" t="str">
            <v>LIMA</v>
          </cell>
          <cell r="AC979" t="str">
            <v>PACHACAMAC</v>
          </cell>
        </row>
        <row r="980">
          <cell r="V980" t="str">
            <v>-76.872190--12.125520</v>
          </cell>
          <cell r="W980">
            <v>-76.872190000000003</v>
          </cell>
          <cell r="X980">
            <v>-12.12552</v>
          </cell>
          <cell r="AA980" t="str">
            <v>LIMA</v>
          </cell>
          <cell r="AB980" t="str">
            <v>LIMA</v>
          </cell>
          <cell r="AC980" t="str">
            <v>PACHACAMAC</v>
          </cell>
        </row>
        <row r="981">
          <cell r="V981" t="str">
            <v>-76.881070--11.944340</v>
          </cell>
          <cell r="W981">
            <v>-76.881069999999994</v>
          </cell>
          <cell r="X981">
            <v>-11.94434</v>
          </cell>
          <cell r="AA981" t="str">
            <v>LIMA</v>
          </cell>
          <cell r="AB981" t="str">
            <v>HUAROCHIRI</v>
          </cell>
          <cell r="AC981" t="str">
            <v>SAN ANTONIO</v>
          </cell>
        </row>
        <row r="982">
          <cell r="V982" t="str">
            <v>-76.892400--12.086280</v>
          </cell>
          <cell r="W982">
            <v>-76.892399999999995</v>
          </cell>
          <cell r="X982">
            <v>-12.08628</v>
          </cell>
          <cell r="AA982" t="str">
            <v>LIMA</v>
          </cell>
          <cell r="AB982" t="str">
            <v>LIMA</v>
          </cell>
          <cell r="AC982" t="str">
            <v>LA MOLINA</v>
          </cell>
        </row>
        <row r="983">
          <cell r="V983" t="str">
            <v>-76.899397--12.213048</v>
          </cell>
          <cell r="W983">
            <v>-76.899396999999993</v>
          </cell>
          <cell r="X983">
            <v>-12.213048000000001</v>
          </cell>
          <cell r="AA983" t="str">
            <v>LIMA</v>
          </cell>
          <cell r="AB983" t="str">
            <v>LIMA</v>
          </cell>
          <cell r="AC983" t="str">
            <v>VILLA MARIA DEL TRIUNFO</v>
          </cell>
        </row>
        <row r="984">
          <cell r="V984" t="str">
            <v>-76.901709--12.086048</v>
          </cell>
          <cell r="W984">
            <v>-76.901708999999997</v>
          </cell>
          <cell r="X984">
            <v>-12.086048</v>
          </cell>
          <cell r="AA984" t="str">
            <v>LIMA</v>
          </cell>
          <cell r="AB984" t="str">
            <v>LIMA</v>
          </cell>
          <cell r="AC984" t="str">
            <v>LA MOLINA</v>
          </cell>
        </row>
        <row r="985">
          <cell r="V985" t="str">
            <v>-76.907056--12.020397</v>
          </cell>
          <cell r="W985">
            <v>-76.907055999999997</v>
          </cell>
          <cell r="X985">
            <v>-12.020397000000001</v>
          </cell>
          <cell r="AA985" t="str">
            <v>LIMA</v>
          </cell>
          <cell r="AB985" t="str">
            <v>LIMA</v>
          </cell>
          <cell r="AC985" t="str">
            <v>ATE</v>
          </cell>
        </row>
        <row r="986">
          <cell r="V986" t="str">
            <v>-76.911143--12.025835</v>
          </cell>
          <cell r="W986">
            <v>-76.911142999999996</v>
          </cell>
          <cell r="X986">
            <v>-12.025835000000001</v>
          </cell>
          <cell r="AA986" t="str">
            <v>LIMA</v>
          </cell>
          <cell r="AB986" t="str">
            <v>LIMA</v>
          </cell>
          <cell r="AC986" t="str">
            <v>ATE</v>
          </cell>
        </row>
        <row r="987">
          <cell r="V987" t="str">
            <v>-76.921410--12.219560</v>
          </cell>
          <cell r="W987">
            <v>-76.921409999999995</v>
          </cell>
          <cell r="X987">
            <v>-12.21956</v>
          </cell>
          <cell r="AA987" t="str">
            <v>LIMA</v>
          </cell>
          <cell r="AB987" t="str">
            <v>LIMA</v>
          </cell>
          <cell r="AC987" t="str">
            <v>VILLA EL SALVADOR</v>
          </cell>
        </row>
        <row r="988">
          <cell r="V988" t="str">
            <v>-76.930781--12.147072</v>
          </cell>
          <cell r="W988">
            <v>-76.930780999999996</v>
          </cell>
          <cell r="X988">
            <v>-12.147072</v>
          </cell>
          <cell r="AA988" t="str">
            <v>LIMA</v>
          </cell>
          <cell r="AB988" t="str">
            <v>LIMA</v>
          </cell>
          <cell r="AC988" t="str">
            <v>VILLA MARIA DEL TRIUNFO</v>
          </cell>
        </row>
        <row r="989">
          <cell r="V989" t="str">
            <v>-76.933839--12.205950</v>
          </cell>
          <cell r="W989">
            <v>-76.933839000000006</v>
          </cell>
          <cell r="X989">
            <v>-12.20595</v>
          </cell>
          <cell r="AA989" t="str">
            <v>LIMA</v>
          </cell>
          <cell r="AB989" t="str">
            <v>LIMA</v>
          </cell>
          <cell r="AC989" t="str">
            <v>VILLA EL SALVADOR</v>
          </cell>
        </row>
        <row r="990">
          <cell r="V990" t="str">
            <v>-76.935269--12.091395</v>
          </cell>
          <cell r="W990">
            <v>-76.935269000000005</v>
          </cell>
          <cell r="X990">
            <v>-12.091395</v>
          </cell>
          <cell r="AA990" t="str">
            <v>LIMA</v>
          </cell>
          <cell r="AB990" t="str">
            <v>LIMA</v>
          </cell>
          <cell r="AC990" t="str">
            <v>LA MOLINA</v>
          </cell>
        </row>
        <row r="991">
          <cell r="V991" t="str">
            <v>-76.936471--12.069866</v>
          </cell>
          <cell r="W991">
            <v>-76.936470999999997</v>
          </cell>
          <cell r="X991">
            <v>-12.069865999999999</v>
          </cell>
          <cell r="AA991" t="str">
            <v>LIMA</v>
          </cell>
          <cell r="AB991" t="str">
            <v>LIMA</v>
          </cell>
          <cell r="AC991" t="str">
            <v>LA MOLINA</v>
          </cell>
        </row>
        <row r="992">
          <cell r="V992" t="str">
            <v>-76.937834--12.180657</v>
          </cell>
          <cell r="W992">
            <v>-76.937833999999995</v>
          </cell>
          <cell r="X992">
            <v>-12.180657</v>
          </cell>
          <cell r="AA992" t="str">
            <v>LIMA</v>
          </cell>
          <cell r="AB992" t="str">
            <v>LIMA</v>
          </cell>
          <cell r="AC992" t="str">
            <v>VILLA MARIA DEL TRIUNFO</v>
          </cell>
        </row>
        <row r="993">
          <cell r="V993" t="str">
            <v>-76.942897--12.140179</v>
          </cell>
          <cell r="W993">
            <v>-76.942897000000002</v>
          </cell>
          <cell r="X993">
            <v>-12.140179</v>
          </cell>
          <cell r="AA993" t="str">
            <v>LIMA</v>
          </cell>
          <cell r="AB993" t="str">
            <v>LIMA</v>
          </cell>
          <cell r="AC993" t="str">
            <v>VILLA MARIA DEL TRIUNFO</v>
          </cell>
        </row>
        <row r="994">
          <cell r="V994" t="str">
            <v>-76.944800--12.067700</v>
          </cell>
          <cell r="W994">
            <v>-76.944800000000001</v>
          </cell>
          <cell r="X994">
            <v>-12.0677</v>
          </cell>
          <cell r="AA994" t="str">
            <v>LIMA</v>
          </cell>
          <cell r="AB994" t="str">
            <v>LIMA</v>
          </cell>
          <cell r="AC994" t="str">
            <v>LA MOLINA</v>
          </cell>
        </row>
        <row r="995">
          <cell r="V995" t="str">
            <v>-76.946167--12.093825</v>
          </cell>
          <cell r="W995">
            <v>-76.946167000000003</v>
          </cell>
          <cell r="X995">
            <v>-12.093825000000001</v>
          </cell>
          <cell r="AA995" t="str">
            <v>LIMA</v>
          </cell>
          <cell r="AB995" t="str">
            <v>LIMA</v>
          </cell>
          <cell r="AC995" t="str">
            <v>LA MOLINA</v>
          </cell>
        </row>
        <row r="996">
          <cell r="V996" t="str">
            <v>-76.949648--12.146698</v>
          </cell>
          <cell r="W996">
            <v>-76.949647999999996</v>
          </cell>
          <cell r="X996">
            <v>-12.146698000000001</v>
          </cell>
          <cell r="AA996" t="str">
            <v>LIMA</v>
          </cell>
          <cell r="AB996" t="str">
            <v>LIMA</v>
          </cell>
          <cell r="AC996" t="str">
            <v>VILLA MARIA DEL TRIUNFO</v>
          </cell>
        </row>
        <row r="997">
          <cell r="V997" t="str">
            <v>-76.954810--12.164110</v>
          </cell>
          <cell r="W997">
            <v>-76.954809999999995</v>
          </cell>
          <cell r="X997">
            <v>-12.164110000000001</v>
          </cell>
          <cell r="AA997" t="str">
            <v>LIMA</v>
          </cell>
          <cell r="AB997" t="str">
            <v>LIMA</v>
          </cell>
          <cell r="AC997" t="str">
            <v>VILLA MARIA DEL TRIUNFO</v>
          </cell>
        </row>
        <row r="998">
          <cell r="V998" t="str">
            <v>-76.957939--12.041140</v>
          </cell>
          <cell r="W998">
            <v>-76.957938999999996</v>
          </cell>
          <cell r="X998">
            <v>-12.04114</v>
          </cell>
          <cell r="AA998" t="str">
            <v>LIMA</v>
          </cell>
          <cell r="AB998" t="str">
            <v>LIMA</v>
          </cell>
          <cell r="AC998" t="str">
            <v>SANTA ANITA</v>
          </cell>
        </row>
        <row r="999">
          <cell r="V999" t="str">
            <v>-76.964846--12.087072</v>
          </cell>
          <cell r="W999">
            <v>-76.964845999999994</v>
          </cell>
          <cell r="X999">
            <v>-12.087071999999999</v>
          </cell>
          <cell r="AA999" t="str">
            <v>LIMA</v>
          </cell>
          <cell r="AB999" t="str">
            <v>LIMA</v>
          </cell>
          <cell r="AC999" t="str">
            <v>SANTIAGO DE SURCO</v>
          </cell>
        </row>
        <row r="1000">
          <cell r="V1000" t="str">
            <v>-76.967250--11.723140</v>
          </cell>
          <cell r="W1000">
            <v>-76.967250000000007</v>
          </cell>
          <cell r="X1000">
            <v>-11.723140000000001</v>
          </cell>
          <cell r="AA1000" t="str">
            <v>LIMA</v>
          </cell>
          <cell r="AB1000" t="str">
            <v>CANTA</v>
          </cell>
          <cell r="AC1000" t="str">
            <v>SANTA ROSA DE QUIVES</v>
          </cell>
        </row>
        <row r="1001">
          <cell r="V1001" t="str">
            <v>-76.968045--12.197079</v>
          </cell>
          <cell r="W1001">
            <v>-76.968045000000004</v>
          </cell>
          <cell r="X1001">
            <v>-12.197079</v>
          </cell>
          <cell r="AA1001" t="str">
            <v>LIMA</v>
          </cell>
          <cell r="AB1001" t="str">
            <v>LIMA</v>
          </cell>
          <cell r="AC1001" t="str">
            <v>VILLA EL SALVADOR</v>
          </cell>
        </row>
        <row r="1002">
          <cell r="V1002" t="str">
            <v>-76.968248--12.210103</v>
          </cell>
          <cell r="W1002">
            <v>-76.968248000000003</v>
          </cell>
          <cell r="X1002">
            <v>-12.210103</v>
          </cell>
          <cell r="AA1002" t="str">
            <v>LIMA</v>
          </cell>
          <cell r="AB1002" t="str">
            <v>LIMA</v>
          </cell>
          <cell r="AC1002" t="str">
            <v>VILLA EL SALVADOR</v>
          </cell>
        </row>
        <row r="1003">
          <cell r="V1003" t="str">
            <v>-76.977420--12.179810</v>
          </cell>
          <cell r="W1003">
            <v>-76.977419999999995</v>
          </cell>
          <cell r="X1003">
            <v>-12.17981</v>
          </cell>
          <cell r="AA1003" t="str">
            <v>LIMA</v>
          </cell>
          <cell r="AB1003" t="str">
            <v>LIMA</v>
          </cell>
          <cell r="AC1003" t="str">
            <v>SAN JUAN DE MIRAFLORES</v>
          </cell>
        </row>
        <row r="1004">
          <cell r="V1004" t="str">
            <v>-76.981083--11.950028</v>
          </cell>
          <cell r="W1004">
            <v>-76.981082999999998</v>
          </cell>
          <cell r="X1004">
            <v>-11.950028</v>
          </cell>
          <cell r="AA1004" t="str">
            <v>LIMA</v>
          </cell>
          <cell r="AB1004" t="str">
            <v>LIMA</v>
          </cell>
          <cell r="AC1004" t="str">
            <v>SAN JUAN DE LURIGANCHO</v>
          </cell>
        </row>
        <row r="1005">
          <cell r="V1005" t="str">
            <v>-76.985970--12.086320</v>
          </cell>
          <cell r="W1005">
            <v>-76.985969999999995</v>
          </cell>
          <cell r="X1005">
            <v>-12.086320000000001</v>
          </cell>
          <cell r="AA1005" t="str">
            <v>LIMA</v>
          </cell>
          <cell r="AB1005" t="str">
            <v>LIMA</v>
          </cell>
          <cell r="AC1005" t="str">
            <v>SAN BORJA</v>
          </cell>
        </row>
        <row r="1006">
          <cell r="V1006" t="str">
            <v>-76.987100--11.951500</v>
          </cell>
          <cell r="W1006">
            <v>-76.987099999999998</v>
          </cell>
          <cell r="X1006">
            <v>-11.951499999999999</v>
          </cell>
          <cell r="AA1006" t="str">
            <v>LIMA</v>
          </cell>
          <cell r="AB1006" t="str">
            <v>LIMA</v>
          </cell>
          <cell r="AC1006" t="str">
            <v>SAN JUAN DE LURIGANCHO</v>
          </cell>
        </row>
        <row r="1007">
          <cell r="V1007" t="str">
            <v>-76.990500--12.025870</v>
          </cell>
          <cell r="W1007">
            <v>-76.990499999999997</v>
          </cell>
          <cell r="X1007">
            <v>-12.025869999999999</v>
          </cell>
          <cell r="AA1007" t="str">
            <v>LIMA</v>
          </cell>
          <cell r="AB1007" t="str">
            <v>LIMA</v>
          </cell>
          <cell r="AC1007" t="str">
            <v>SAN JUAN DE LURIGANCHO</v>
          </cell>
        </row>
        <row r="1008">
          <cell r="V1008" t="str">
            <v>-76.998184--12.162544</v>
          </cell>
          <cell r="W1008">
            <v>-76.998183999999995</v>
          </cell>
          <cell r="X1008">
            <v>-12.162544</v>
          </cell>
          <cell r="AA1008" t="str">
            <v>LIMA</v>
          </cell>
          <cell r="AB1008" t="str">
            <v>LIMA</v>
          </cell>
          <cell r="AC1008" t="str">
            <v>SANTIAGO DE SURCO</v>
          </cell>
        </row>
        <row r="1009">
          <cell r="V1009" t="str">
            <v>-76.998200--12.018290</v>
          </cell>
          <cell r="W1009">
            <v>-76.998199999999997</v>
          </cell>
          <cell r="X1009">
            <v>-12.01829</v>
          </cell>
          <cell r="AA1009" t="str">
            <v>LIMA</v>
          </cell>
          <cell r="AB1009" t="str">
            <v>LIMA</v>
          </cell>
          <cell r="AC1009" t="str">
            <v>SAN JUAN DE LURIGANCHO</v>
          </cell>
        </row>
        <row r="1010">
          <cell r="V1010" t="str">
            <v>-76.999700--12.008800</v>
          </cell>
          <cell r="W1010">
            <v>-76.999700000000004</v>
          </cell>
          <cell r="X1010">
            <v>-12.008800000000001</v>
          </cell>
          <cell r="AA1010" t="str">
            <v>LIMA</v>
          </cell>
          <cell r="AB1010" t="str">
            <v>LIMA</v>
          </cell>
          <cell r="AC1010" t="str">
            <v>SAN JUAN DE LURIGANCHO</v>
          </cell>
        </row>
        <row r="1011">
          <cell r="V1011" t="str">
            <v>-77.005526--12.172319</v>
          </cell>
          <cell r="W1011">
            <v>-77.005526000000003</v>
          </cell>
          <cell r="X1011">
            <v>-12.172319</v>
          </cell>
          <cell r="AA1011" t="str">
            <v>LIMA</v>
          </cell>
          <cell r="AB1011" t="str">
            <v>LIMA</v>
          </cell>
          <cell r="AC1011" t="str">
            <v>CHORRILLOS</v>
          </cell>
        </row>
        <row r="1012">
          <cell r="V1012" t="str">
            <v>-77.014500--12.056940</v>
          </cell>
          <cell r="W1012">
            <v>-77.014499999999998</v>
          </cell>
          <cell r="X1012">
            <v>-12.056940000000001</v>
          </cell>
          <cell r="AA1012" t="str">
            <v>LIMA</v>
          </cell>
          <cell r="AB1012" t="str">
            <v>LIMA</v>
          </cell>
          <cell r="AC1012" t="str">
            <v>LIMA</v>
          </cell>
        </row>
        <row r="1013">
          <cell r="V1013" t="str">
            <v>-77.015640--12.073100</v>
          </cell>
          <cell r="W1013">
            <v>-77.015640000000005</v>
          </cell>
          <cell r="X1013">
            <v>-12.0731</v>
          </cell>
          <cell r="AA1013" t="str">
            <v>LIMA</v>
          </cell>
          <cell r="AB1013" t="str">
            <v>LIMA</v>
          </cell>
          <cell r="AC1013" t="str">
            <v>LA VICTORIA</v>
          </cell>
        </row>
        <row r="1014">
          <cell r="V1014" t="str">
            <v>-77.016200--12.198800</v>
          </cell>
          <cell r="W1014">
            <v>-77.016199999999998</v>
          </cell>
          <cell r="X1014">
            <v>-12.1988</v>
          </cell>
          <cell r="AA1014" t="str">
            <v>LIMA</v>
          </cell>
          <cell r="AB1014" t="str">
            <v>LIMA</v>
          </cell>
          <cell r="AC1014" t="str">
            <v>CHORRILLOS</v>
          </cell>
        </row>
        <row r="1015">
          <cell r="V1015" t="str">
            <v>-77.016750--12.038570</v>
          </cell>
          <cell r="W1015">
            <v>-77.016750000000002</v>
          </cell>
          <cell r="X1015">
            <v>-12.03857</v>
          </cell>
          <cell r="AA1015" t="str">
            <v>LIMA</v>
          </cell>
          <cell r="AB1015" t="str">
            <v>LIMA</v>
          </cell>
          <cell r="AC1015" t="str">
            <v>RIMAC</v>
          </cell>
        </row>
        <row r="1016">
          <cell r="V1016" t="str">
            <v>-77.020740--12.165960</v>
          </cell>
          <cell r="W1016">
            <v>-77.020740000000004</v>
          </cell>
          <cell r="X1016">
            <v>-12.16596</v>
          </cell>
          <cell r="AA1016" t="str">
            <v>LIMA</v>
          </cell>
          <cell r="AB1016" t="str">
            <v>LIMA</v>
          </cell>
          <cell r="AC1016" t="str">
            <v>CHORRILLOS</v>
          </cell>
        </row>
        <row r="1017">
          <cell r="V1017" t="str">
            <v>-77.023198--11.884496</v>
          </cell>
          <cell r="W1017">
            <v>-77.023197999999994</v>
          </cell>
          <cell r="X1017">
            <v>-11.884496</v>
          </cell>
          <cell r="AA1017" t="str">
            <v>LIMA</v>
          </cell>
          <cell r="AB1017" t="str">
            <v>LIMA</v>
          </cell>
          <cell r="AC1017" t="str">
            <v>CARABAYLLO</v>
          </cell>
        </row>
        <row r="1018">
          <cell r="V1018" t="str">
            <v>-77.031278--11.944316</v>
          </cell>
          <cell r="W1018">
            <v>-77.031278</v>
          </cell>
          <cell r="X1018">
            <v>-11.944316000000001</v>
          </cell>
          <cell r="AA1018" t="str">
            <v>LIMA</v>
          </cell>
          <cell r="AB1018" t="str">
            <v>LIMA</v>
          </cell>
          <cell r="AC1018" t="str">
            <v>COMAS</v>
          </cell>
        </row>
        <row r="1019">
          <cell r="V1019" t="str">
            <v>-77.033318--11.907660</v>
          </cell>
          <cell r="W1019">
            <v>-77.033317999999994</v>
          </cell>
          <cell r="X1019">
            <v>-11.90766</v>
          </cell>
          <cell r="AA1019" t="str">
            <v>LIMA</v>
          </cell>
          <cell r="AB1019" t="str">
            <v>LIMA</v>
          </cell>
          <cell r="AC1019" t="str">
            <v>CARABAYLLO</v>
          </cell>
        </row>
        <row r="1020">
          <cell r="V1020" t="str">
            <v>-77.039050--11.980158</v>
          </cell>
          <cell r="W1020">
            <v>-77.039050000000003</v>
          </cell>
          <cell r="X1020">
            <v>-11.980157999999999</v>
          </cell>
          <cell r="AA1020" t="str">
            <v>LIMA</v>
          </cell>
          <cell r="AB1020" t="str">
            <v>LIMA</v>
          </cell>
          <cell r="AC1020" t="str">
            <v>INDEPENDENCIA</v>
          </cell>
        </row>
        <row r="1021">
          <cell r="V1021" t="str">
            <v>-77.039130--10.621520</v>
          </cell>
          <cell r="W1021">
            <v>-77.03913</v>
          </cell>
          <cell r="X1021">
            <v>-10.62152</v>
          </cell>
          <cell r="AA1021" t="str">
            <v>LIMA</v>
          </cell>
          <cell r="AB1021" t="str">
            <v>CAJATAMBO</v>
          </cell>
          <cell r="AC1021" t="str">
            <v>GORGOR</v>
          </cell>
        </row>
        <row r="1022">
          <cell r="V1022" t="str">
            <v>-77.040711--11.871257</v>
          </cell>
          <cell r="W1022">
            <v>-77.040711000000002</v>
          </cell>
          <cell r="X1022">
            <v>-11.871257</v>
          </cell>
          <cell r="AA1022" t="str">
            <v>LIMA</v>
          </cell>
          <cell r="AB1022" t="str">
            <v>LIMA</v>
          </cell>
          <cell r="AC1022" t="str">
            <v>CARABAYLLO</v>
          </cell>
        </row>
        <row r="1023">
          <cell r="V1023" t="str">
            <v>-77.042931--11.972150</v>
          </cell>
          <cell r="W1023">
            <v>-77.042930999999996</v>
          </cell>
          <cell r="X1023">
            <v>-11.972149999999999</v>
          </cell>
          <cell r="AA1023" t="str">
            <v>LIMA</v>
          </cell>
          <cell r="AB1023" t="str">
            <v>LIMA</v>
          </cell>
          <cell r="AC1023" t="str">
            <v>INDEPENDENCIA</v>
          </cell>
        </row>
        <row r="1024">
          <cell r="V1024" t="str">
            <v>-77.043572--11.929005</v>
          </cell>
          <cell r="W1024">
            <v>-77.043571999999998</v>
          </cell>
          <cell r="X1024">
            <v>-11.929005</v>
          </cell>
          <cell r="AA1024" t="str">
            <v>LIMA</v>
          </cell>
          <cell r="AB1024" t="str">
            <v>LIMA</v>
          </cell>
          <cell r="AC1024" t="str">
            <v>COMAS</v>
          </cell>
        </row>
        <row r="1025">
          <cell r="V1025" t="str">
            <v>-77.045306--11.817544</v>
          </cell>
          <cell r="W1025">
            <v>-77.045305999999997</v>
          </cell>
          <cell r="X1025">
            <v>-11.817544</v>
          </cell>
          <cell r="AA1025" t="str">
            <v>LIMA</v>
          </cell>
          <cell r="AB1025" t="str">
            <v>LIMA</v>
          </cell>
          <cell r="AC1025" t="str">
            <v>CARABAYLLO</v>
          </cell>
        </row>
        <row r="1026">
          <cell r="V1026" t="str">
            <v>-77.047480--12.032710</v>
          </cell>
          <cell r="W1026">
            <v>-77.047479999999993</v>
          </cell>
          <cell r="X1026">
            <v>-12.03271</v>
          </cell>
          <cell r="AA1026" t="str">
            <v>LIMA</v>
          </cell>
          <cell r="AB1026" t="str">
            <v>LIMA</v>
          </cell>
          <cell r="AC1026" t="str">
            <v>SAN MARTIN DE PORRES</v>
          </cell>
        </row>
        <row r="1027">
          <cell r="V1027" t="str">
            <v>-77.052639--11.981035</v>
          </cell>
          <cell r="W1027">
            <v>-77.052638999999999</v>
          </cell>
          <cell r="X1027">
            <v>-11.981035</v>
          </cell>
          <cell r="AA1027" t="str">
            <v>LIMA</v>
          </cell>
          <cell r="AB1027" t="str">
            <v>LIMA</v>
          </cell>
          <cell r="AC1027" t="str">
            <v>INDEPENDENCIA</v>
          </cell>
        </row>
        <row r="1028">
          <cell r="V1028" t="str">
            <v>-77.053300--11.862970</v>
          </cell>
          <cell r="W1028">
            <v>-77.053299999999993</v>
          </cell>
          <cell r="X1028">
            <v>-11.862970000000001</v>
          </cell>
          <cell r="AA1028" t="str">
            <v>LIMA</v>
          </cell>
          <cell r="AB1028" t="str">
            <v>LIMA</v>
          </cell>
          <cell r="AC1028" t="str">
            <v>CARABAYLLO</v>
          </cell>
        </row>
        <row r="1029">
          <cell r="V1029" t="str">
            <v>-77.055630--11.946229</v>
          </cell>
          <cell r="W1029">
            <v>-77.055629999999994</v>
          </cell>
          <cell r="X1029">
            <v>-11.946229000000001</v>
          </cell>
          <cell r="AA1029" t="str">
            <v>LIMA</v>
          </cell>
          <cell r="AB1029" t="str">
            <v>LIMA</v>
          </cell>
          <cell r="AC1029" t="str">
            <v>COMAS</v>
          </cell>
        </row>
        <row r="1030">
          <cell r="V1030" t="str">
            <v>-77.058565--12.062588</v>
          </cell>
          <cell r="W1030">
            <v>-77.058565000000002</v>
          </cell>
          <cell r="X1030">
            <v>-12.062588</v>
          </cell>
          <cell r="AA1030" t="str">
            <v>LIMA</v>
          </cell>
          <cell r="AB1030" t="str">
            <v>LIMA</v>
          </cell>
          <cell r="AC1030" t="str">
            <v>BRENA</v>
          </cell>
        </row>
        <row r="1031">
          <cell r="V1031" t="str">
            <v>-77.062290--12.014380</v>
          </cell>
          <cell r="W1031">
            <v>-77.062290000000004</v>
          </cell>
          <cell r="X1031">
            <v>-12.014379999999999</v>
          </cell>
          <cell r="AA1031" t="str">
            <v>LIMA</v>
          </cell>
          <cell r="AB1031" t="str">
            <v>LIMA</v>
          </cell>
          <cell r="AC1031" t="str">
            <v>SAN MARTIN DE PORRES</v>
          </cell>
        </row>
        <row r="1032">
          <cell r="V1032" t="str">
            <v>-77.069007--12.008468</v>
          </cell>
          <cell r="W1032">
            <v>-77.069006999999999</v>
          </cell>
          <cell r="X1032">
            <v>-12.008468000000001</v>
          </cell>
          <cell r="AA1032" t="str">
            <v>LIMA</v>
          </cell>
          <cell r="AB1032" t="str">
            <v>LIMA</v>
          </cell>
          <cell r="AC1032" t="str">
            <v>LOS OLIVOS</v>
          </cell>
        </row>
        <row r="1033">
          <cell r="V1033" t="str">
            <v>-77.069700--12.031730</v>
          </cell>
          <cell r="W1033">
            <v>-77.069699999999997</v>
          </cell>
          <cell r="X1033">
            <v>-12.03173</v>
          </cell>
          <cell r="AA1033" t="str">
            <v>LIMA</v>
          </cell>
          <cell r="AB1033" t="str">
            <v>LIMA</v>
          </cell>
          <cell r="AC1033" t="str">
            <v>SAN MARTIN DE PORRES</v>
          </cell>
        </row>
        <row r="1034">
          <cell r="V1034" t="str">
            <v>-77.071800--11.945720</v>
          </cell>
          <cell r="W1034">
            <v>-77.071799999999996</v>
          </cell>
          <cell r="X1034">
            <v>-11.94572</v>
          </cell>
          <cell r="AA1034" t="str">
            <v>LIMA</v>
          </cell>
          <cell r="AB1034" t="str">
            <v>LIMA</v>
          </cell>
          <cell r="AC1034" t="str">
            <v>LOS OLIVOS</v>
          </cell>
        </row>
        <row r="1035">
          <cell r="V1035" t="str">
            <v>-77.072036--12.086308</v>
          </cell>
          <cell r="W1035">
            <v>-77.072035999999997</v>
          </cell>
          <cell r="X1035">
            <v>-12.086308000000001</v>
          </cell>
          <cell r="AA1035" t="str">
            <v>LIMA</v>
          </cell>
          <cell r="AB1035" t="str">
            <v>LIMA</v>
          </cell>
          <cell r="AC1035" t="str">
            <v>MAGDALENA DEL MAR</v>
          </cell>
        </row>
        <row r="1036">
          <cell r="V1036" t="str">
            <v>-77.072480--11.906080</v>
          </cell>
          <cell r="W1036">
            <v>-77.072479999999999</v>
          </cell>
          <cell r="X1036">
            <v>-11.906079999999999</v>
          </cell>
          <cell r="AA1036" t="str">
            <v>LIMA</v>
          </cell>
          <cell r="AB1036" t="str">
            <v>LIMA</v>
          </cell>
          <cell r="AC1036" t="str">
            <v>PUENTE PIEDRA</v>
          </cell>
        </row>
        <row r="1037">
          <cell r="V1037" t="str">
            <v>-77.073200--11.983380</v>
          </cell>
          <cell r="W1037">
            <v>-77.0732</v>
          </cell>
          <cell r="X1037">
            <v>-11.98338</v>
          </cell>
          <cell r="AA1037" t="str">
            <v>LIMA</v>
          </cell>
          <cell r="AB1037" t="str">
            <v>LIMA</v>
          </cell>
          <cell r="AC1037" t="str">
            <v>LOS OLIVOS</v>
          </cell>
        </row>
        <row r="1038">
          <cell r="V1038" t="str">
            <v>-77.073320--12.041320</v>
          </cell>
          <cell r="W1038">
            <v>-77.073319999999995</v>
          </cell>
          <cell r="X1038">
            <v>-12.041320000000001</v>
          </cell>
          <cell r="AA1038" t="str">
            <v>LIMA</v>
          </cell>
          <cell r="AB1038" t="str">
            <v>LIMA</v>
          </cell>
          <cell r="AC1038" t="str">
            <v>LIMA</v>
          </cell>
        </row>
        <row r="1039">
          <cell r="V1039" t="str">
            <v>-77.074012--11.950432</v>
          </cell>
          <cell r="W1039">
            <v>-77.074011999999996</v>
          </cell>
          <cell r="X1039">
            <v>-11.950431999999999</v>
          </cell>
          <cell r="AA1039" t="str">
            <v>LIMA</v>
          </cell>
          <cell r="AB1039" t="str">
            <v>LIMA</v>
          </cell>
          <cell r="AC1039" t="str">
            <v>LOS OLIVOS</v>
          </cell>
        </row>
        <row r="1040">
          <cell r="V1040" t="str">
            <v>-77.074749--11.966657</v>
          </cell>
          <cell r="W1040">
            <v>-77.074748999999997</v>
          </cell>
          <cell r="X1040">
            <v>-11.966657</v>
          </cell>
          <cell r="AA1040" t="str">
            <v>LIMA</v>
          </cell>
          <cell r="AB1040" t="str">
            <v>LIMA</v>
          </cell>
          <cell r="AC1040" t="str">
            <v>LOS OLIVOS</v>
          </cell>
        </row>
        <row r="1041">
          <cell r="V1041" t="str">
            <v>-77.075760--11.998389</v>
          </cell>
          <cell r="W1041">
            <v>-77.075760000000002</v>
          </cell>
          <cell r="X1041">
            <v>-11.998389</v>
          </cell>
          <cell r="AA1041" t="str">
            <v>LIMA</v>
          </cell>
          <cell r="AB1041" t="str">
            <v>LIMA</v>
          </cell>
          <cell r="AC1041" t="str">
            <v>LOS OLIVOS</v>
          </cell>
        </row>
        <row r="1042">
          <cell r="V1042" t="str">
            <v>-77.079570--11.924360</v>
          </cell>
          <cell r="W1042">
            <v>-77.079570000000004</v>
          </cell>
          <cell r="X1042">
            <v>-11.92436</v>
          </cell>
          <cell r="AA1042" t="str">
            <v>LIMA</v>
          </cell>
          <cell r="AB1042" t="str">
            <v>LIMA</v>
          </cell>
          <cell r="AC1042" t="str">
            <v>PUENTE PIEDRA</v>
          </cell>
        </row>
        <row r="1043">
          <cell r="V1043" t="str">
            <v>-77.081577--11.955709</v>
          </cell>
          <cell r="W1043">
            <v>-77.081576999999996</v>
          </cell>
          <cell r="X1043">
            <v>-11.955709000000001</v>
          </cell>
          <cell r="AA1043" t="str">
            <v>LIMA</v>
          </cell>
          <cell r="AB1043" t="str">
            <v>LIMA</v>
          </cell>
          <cell r="AC1043" t="str">
            <v>LOS OLIVOS</v>
          </cell>
        </row>
        <row r="1044">
          <cell r="V1044" t="str">
            <v>-77.082191--11.989902</v>
          </cell>
          <cell r="W1044">
            <v>-77.082190999999995</v>
          </cell>
          <cell r="X1044">
            <v>-11.989902000000001</v>
          </cell>
          <cell r="AA1044" t="str">
            <v>LIMA</v>
          </cell>
          <cell r="AB1044" t="str">
            <v>LIMA</v>
          </cell>
          <cell r="AC1044" t="str">
            <v>SAN MARTIN DE PORRES</v>
          </cell>
        </row>
        <row r="1045">
          <cell r="V1045" t="str">
            <v>-77.082850--11.976290</v>
          </cell>
          <cell r="W1045">
            <v>-77.082849999999993</v>
          </cell>
          <cell r="X1045">
            <v>-11.976290000000001</v>
          </cell>
          <cell r="AA1045" t="str">
            <v>LIMA</v>
          </cell>
          <cell r="AB1045" t="str">
            <v>LIMA</v>
          </cell>
          <cell r="AC1045" t="str">
            <v>LOS OLIVOS</v>
          </cell>
        </row>
        <row r="1046">
          <cell r="V1046" t="str">
            <v>-77.083116--11.971598</v>
          </cell>
          <cell r="W1046">
            <v>-77.083116000000004</v>
          </cell>
          <cell r="X1046">
            <v>-11.971598</v>
          </cell>
          <cell r="AA1046" t="str">
            <v>LIMA</v>
          </cell>
          <cell r="AB1046" t="str">
            <v>LIMA</v>
          </cell>
          <cell r="AC1046" t="str">
            <v>LOS OLIVOS</v>
          </cell>
        </row>
        <row r="1047">
          <cell r="V1047" t="str">
            <v>-77.084000--11.856700</v>
          </cell>
          <cell r="W1047">
            <v>-77.084000000000003</v>
          </cell>
          <cell r="X1047">
            <v>-11.8567</v>
          </cell>
          <cell r="AA1047" t="str">
            <v>LIMA</v>
          </cell>
          <cell r="AB1047" t="str">
            <v>LIMA</v>
          </cell>
          <cell r="AC1047" t="str">
            <v>PUENTE PIEDRA</v>
          </cell>
        </row>
        <row r="1048">
          <cell r="V1048" t="str">
            <v>-77.086491--11.947084</v>
          </cell>
          <cell r="W1048">
            <v>-77.086490999999995</v>
          </cell>
          <cell r="X1048">
            <v>-11.947084</v>
          </cell>
          <cell r="AA1048" t="str">
            <v>LIMA</v>
          </cell>
          <cell r="AB1048" t="str">
            <v>LIMA</v>
          </cell>
          <cell r="AC1048" t="str">
            <v>SAN MARTIN DE PORRES</v>
          </cell>
        </row>
        <row r="1049">
          <cell r="V1049" t="str">
            <v>-77.087627--11.935683</v>
          </cell>
          <cell r="W1049">
            <v>-77.087626999999998</v>
          </cell>
          <cell r="X1049">
            <v>-11.935682999999999</v>
          </cell>
          <cell r="AA1049" t="str">
            <v>LIMA</v>
          </cell>
          <cell r="AB1049" t="str">
            <v>LIMA</v>
          </cell>
          <cell r="AC1049" t="str">
            <v>PUENTE PIEDRA</v>
          </cell>
        </row>
        <row r="1050">
          <cell r="V1050" t="str">
            <v>-77.092440--11.991200</v>
          </cell>
          <cell r="W1050">
            <v>-77.092439999999996</v>
          </cell>
          <cell r="X1050">
            <v>-11.991199999999999</v>
          </cell>
          <cell r="AA1050" t="str">
            <v>LIMA</v>
          </cell>
          <cell r="AB1050" t="str">
            <v>LIMA</v>
          </cell>
          <cell r="AC1050" t="str">
            <v>SAN MARTIN DE PORRES</v>
          </cell>
        </row>
        <row r="1051">
          <cell r="V1051" t="str">
            <v>-77.092743--11.963848</v>
          </cell>
          <cell r="W1051">
            <v>-77.092742999999999</v>
          </cell>
          <cell r="X1051">
            <v>-11.963848</v>
          </cell>
          <cell r="AA1051" t="str">
            <v>LIMA</v>
          </cell>
          <cell r="AB1051" t="str">
            <v>LIMA</v>
          </cell>
          <cell r="AC1051" t="str">
            <v>SAN MARTIN DE PORRES</v>
          </cell>
        </row>
        <row r="1052">
          <cell r="V1052" t="str">
            <v>-77.096924--11.822206</v>
          </cell>
          <cell r="W1052">
            <v>-77.096924000000001</v>
          </cell>
          <cell r="X1052">
            <v>-11.822206</v>
          </cell>
          <cell r="AA1052" t="str">
            <v>LIMA</v>
          </cell>
          <cell r="AB1052" t="str">
            <v>LIMA</v>
          </cell>
          <cell r="AC1052" t="str">
            <v>PUENTE PIEDRA</v>
          </cell>
        </row>
        <row r="1053">
          <cell r="V1053" t="str">
            <v>-77.099930--12.065770</v>
          </cell>
          <cell r="W1053">
            <v>-77.099930000000001</v>
          </cell>
          <cell r="X1053">
            <v>-12.065770000000001</v>
          </cell>
          <cell r="AA1053" t="str">
            <v>LIMA</v>
          </cell>
          <cell r="AB1053" t="str">
            <v>LIMA</v>
          </cell>
          <cell r="AC1053" t="str">
            <v>SAN MIGUEL</v>
          </cell>
        </row>
        <row r="1054">
          <cell r="V1054" t="str">
            <v>-77.100936--12.074103</v>
          </cell>
          <cell r="W1054">
            <v>-77.100936000000004</v>
          </cell>
          <cell r="X1054">
            <v>-12.074102999999999</v>
          </cell>
          <cell r="AA1054" t="str">
            <v>LIMA</v>
          </cell>
          <cell r="AB1054" t="str">
            <v>LIMA</v>
          </cell>
          <cell r="AC1054" t="str">
            <v>SAN MIGUEL</v>
          </cell>
        </row>
        <row r="1055">
          <cell r="V1055" t="str">
            <v>-77.108595--11.978228</v>
          </cell>
          <cell r="W1055">
            <v>-77.108594999999994</v>
          </cell>
          <cell r="X1055">
            <v>-11.978228</v>
          </cell>
          <cell r="AA1055" t="str">
            <v>LIMA</v>
          </cell>
          <cell r="AB1055" t="str">
            <v>LIMA</v>
          </cell>
          <cell r="AC1055" t="str">
            <v>SAN MARTIN DE PORRES</v>
          </cell>
        </row>
        <row r="1056">
          <cell r="V1056" t="str">
            <v>-77.163100--11.780600</v>
          </cell>
          <cell r="W1056">
            <v>-77.1631</v>
          </cell>
          <cell r="X1056">
            <v>-11.7806</v>
          </cell>
          <cell r="AA1056" t="str">
            <v>LIMA</v>
          </cell>
          <cell r="AB1056" t="str">
            <v>LIMA</v>
          </cell>
          <cell r="AC1056" t="str">
            <v>ANCON</v>
          </cell>
        </row>
        <row r="1057">
          <cell r="V1057" t="str">
            <v>-77.179646--11.779790</v>
          </cell>
          <cell r="W1057">
            <v>-77.179646000000005</v>
          </cell>
          <cell r="X1057">
            <v>-11.77979</v>
          </cell>
          <cell r="AA1057" t="str">
            <v>LIMA</v>
          </cell>
          <cell r="AB1057" t="str">
            <v>LIMA</v>
          </cell>
          <cell r="AC1057" t="str">
            <v>ANCON</v>
          </cell>
        </row>
        <row r="1058">
          <cell r="V1058" t="str">
            <v>-77.193364--11.780929</v>
          </cell>
          <cell r="W1058">
            <v>-77.193364000000003</v>
          </cell>
          <cell r="X1058">
            <v>-11.780929</v>
          </cell>
          <cell r="AA1058" t="str">
            <v>LIMA</v>
          </cell>
          <cell r="AB1058" t="str">
            <v>LIMA</v>
          </cell>
          <cell r="AC1058" t="str">
            <v>ANCON</v>
          </cell>
        </row>
        <row r="1059">
          <cell r="V1059" t="str">
            <v>-77.255800--11.595100</v>
          </cell>
          <cell r="W1059">
            <v>-77.255799999999994</v>
          </cell>
          <cell r="X1059">
            <v>-11.5951</v>
          </cell>
          <cell r="AA1059" t="str">
            <v>LIMA</v>
          </cell>
          <cell r="AB1059" t="str">
            <v>HUARAL</v>
          </cell>
          <cell r="AC1059" t="str">
            <v>CHANCAY</v>
          </cell>
        </row>
        <row r="1060">
          <cell r="V1060" t="str">
            <v>-77.626280--10.672180</v>
          </cell>
          <cell r="W1060">
            <v>-77.626279999999994</v>
          </cell>
          <cell r="X1060">
            <v>-10.672180000000001</v>
          </cell>
          <cell r="AA1060" t="str">
            <v>LIMA</v>
          </cell>
          <cell r="AB1060" t="str">
            <v>BARRANCA</v>
          </cell>
          <cell r="AC1060" t="str">
            <v>BARRANCA</v>
          </cell>
        </row>
        <row r="1061">
          <cell r="V1061" t="str">
            <v>-73.257399--3.754556</v>
          </cell>
          <cell r="W1061">
            <v>-73.257399000000007</v>
          </cell>
          <cell r="X1061">
            <v>-3.754556</v>
          </cell>
          <cell r="AA1061" t="str">
            <v>LORETO</v>
          </cell>
          <cell r="AB1061" t="str">
            <v>MAYNAS</v>
          </cell>
          <cell r="AC1061" t="str">
            <v>IQUITOS</v>
          </cell>
        </row>
        <row r="1062">
          <cell r="V1062" t="str">
            <v>-73.351513--3.888916</v>
          </cell>
          <cell r="W1062">
            <v>-73.351512999999997</v>
          </cell>
          <cell r="X1062">
            <v>-3.888916</v>
          </cell>
          <cell r="AA1062" t="str">
            <v>LORETO</v>
          </cell>
          <cell r="AB1062" t="str">
            <v>MAYNAS</v>
          </cell>
          <cell r="AC1062" t="str">
            <v>SAN JUAN BAUTISTA</v>
          </cell>
        </row>
        <row r="1063">
          <cell r="V1063" t="str">
            <v>-74.282490--5.794210</v>
          </cell>
          <cell r="W1063">
            <v>-74.282489999999996</v>
          </cell>
          <cell r="X1063">
            <v>-5.7942099999999996</v>
          </cell>
          <cell r="AA1063" t="str">
            <v>LORETO</v>
          </cell>
          <cell r="AB1063" t="str">
            <v>REQUENA</v>
          </cell>
          <cell r="AC1063" t="str">
            <v>EMILIO SAN MARTIN</v>
          </cell>
        </row>
        <row r="1064">
          <cell r="V1064" t="str">
            <v>-74.343390--5.253504</v>
          </cell>
          <cell r="W1064">
            <v>-74.343389999999999</v>
          </cell>
          <cell r="X1064">
            <v>-5.2535040000000004</v>
          </cell>
          <cell r="AA1064" t="str">
            <v>LORETO</v>
          </cell>
          <cell r="AB1064" t="str">
            <v>REQUENA</v>
          </cell>
          <cell r="AC1064" t="str">
            <v>PUINAHUA</v>
          </cell>
        </row>
        <row r="1065">
          <cell r="V1065" t="str">
            <v>-77.415917--4.565639</v>
          </cell>
          <cell r="W1065">
            <v>-77.415916999999993</v>
          </cell>
          <cell r="X1065">
            <v>-4.565639</v>
          </cell>
          <cell r="AA1065" t="str">
            <v>LORETO</v>
          </cell>
          <cell r="AB1065" t="str">
            <v>DATEM DEL MARANON</v>
          </cell>
          <cell r="AC1065" t="str">
            <v>MANSERICHE</v>
          </cell>
        </row>
        <row r="1066">
          <cell r="V1066" t="str">
            <v>-69.135340--11.869050</v>
          </cell>
          <cell r="W1066">
            <v>-69.135339999999999</v>
          </cell>
          <cell r="X1066">
            <v>-11.86905</v>
          </cell>
          <cell r="AA1066" t="str">
            <v>MADRE DE DIOS</v>
          </cell>
          <cell r="AB1066" t="str">
            <v>TAHUAMANU</v>
          </cell>
          <cell r="AC1066" t="str">
            <v>TAHUAMANU</v>
          </cell>
        </row>
        <row r="1067">
          <cell r="V1067" t="str">
            <v>-69.321560--11.455020</v>
          </cell>
          <cell r="W1067">
            <v>-69.321560000000005</v>
          </cell>
          <cell r="X1067">
            <v>-11.455019999999999</v>
          </cell>
          <cell r="AA1067" t="str">
            <v>MADRE DE DIOS</v>
          </cell>
          <cell r="AB1067" t="str">
            <v>TAHUAMANU</v>
          </cell>
          <cell r="AC1067" t="str">
            <v>TAHUAMANU</v>
          </cell>
        </row>
        <row r="1068">
          <cell r="V1068" t="str">
            <v>-70.037880--12.874650</v>
          </cell>
          <cell r="W1068">
            <v>-70.037880000000001</v>
          </cell>
          <cell r="X1068">
            <v>-12.874650000000001</v>
          </cell>
          <cell r="AA1068" t="str">
            <v>MADRE DE DIOS</v>
          </cell>
          <cell r="AB1068" t="str">
            <v>TAMBOPATA</v>
          </cell>
          <cell r="AC1068" t="str">
            <v>INAMBARI</v>
          </cell>
        </row>
        <row r="1069">
          <cell r="V1069" t="str">
            <v>-70.617333--17.102389</v>
          </cell>
          <cell r="W1069">
            <v>-70.617333000000002</v>
          </cell>
          <cell r="X1069">
            <v>-17.102388999999999</v>
          </cell>
          <cell r="AA1069" t="str">
            <v>MOQUEGUA</v>
          </cell>
          <cell r="AB1069" t="str">
            <v>MARISCAL NIETO</v>
          </cell>
          <cell r="AC1069" t="str">
            <v>TORATA</v>
          </cell>
        </row>
        <row r="1070">
          <cell r="V1070" t="str">
            <v>-70.681480--16.196500</v>
          </cell>
          <cell r="W1070">
            <v>-70.681479999999993</v>
          </cell>
          <cell r="X1070">
            <v>-16.1965</v>
          </cell>
          <cell r="AA1070" t="str">
            <v>MOQUEGUA</v>
          </cell>
          <cell r="AB1070" t="str">
            <v>GENERAL SANCHEZ CERRO</v>
          </cell>
          <cell r="AC1070" t="str">
            <v>YUNGA</v>
          </cell>
        </row>
        <row r="1071">
          <cell r="V1071" t="str">
            <v>-70.707519--16.741261</v>
          </cell>
          <cell r="W1071">
            <v>-70.707519000000005</v>
          </cell>
          <cell r="X1071">
            <v>-16.741261000000002</v>
          </cell>
          <cell r="AA1071" t="str">
            <v>MOQUEGUA</v>
          </cell>
          <cell r="AB1071" t="str">
            <v>MARISCAL NIETO</v>
          </cell>
          <cell r="AC1071" t="str">
            <v>SAN CRISTOBAL</v>
          </cell>
        </row>
        <row r="1072">
          <cell r="V1072" t="str">
            <v>-70.855290--16.387220</v>
          </cell>
          <cell r="W1072">
            <v>-70.855289999999997</v>
          </cell>
          <cell r="X1072">
            <v>-16.387219999999999</v>
          </cell>
          <cell r="AA1072" t="str">
            <v>MOQUEGUA</v>
          </cell>
          <cell r="AB1072" t="str">
            <v>GENERAL SANCHEZ CERRO</v>
          </cell>
          <cell r="AC1072" t="str">
            <v>UBINAS</v>
          </cell>
        </row>
        <row r="1073">
          <cell r="V1073" t="str">
            <v>-70.878040--16.749360</v>
          </cell>
          <cell r="W1073">
            <v>-70.878039999999999</v>
          </cell>
          <cell r="X1073">
            <v>-16.749359999999999</v>
          </cell>
          <cell r="AA1073" t="str">
            <v>MOQUEGUA</v>
          </cell>
          <cell r="AB1073" t="str">
            <v>GENERAL SANCHEZ CERRO</v>
          </cell>
          <cell r="AC1073" t="str">
            <v>QUINISTAQUILLAS</v>
          </cell>
        </row>
        <row r="1074">
          <cell r="V1074" t="str">
            <v>-70.897320--17.183490</v>
          </cell>
          <cell r="W1074">
            <v>-70.897319999999993</v>
          </cell>
          <cell r="X1074">
            <v>-17.183489999999999</v>
          </cell>
          <cell r="AA1074" t="str">
            <v>MOQUEGUA</v>
          </cell>
          <cell r="AB1074" t="str">
            <v>MARISCAL NIETO</v>
          </cell>
          <cell r="AC1074" t="str">
            <v>SAMEGUA</v>
          </cell>
        </row>
        <row r="1075">
          <cell r="V1075" t="str">
            <v>-76.178220--10.614860</v>
          </cell>
          <cell r="W1075">
            <v>-76.178219999999996</v>
          </cell>
          <cell r="X1075">
            <v>-10.61486</v>
          </cell>
          <cell r="AA1075" t="str">
            <v>PASCO</v>
          </cell>
          <cell r="AB1075" t="str">
            <v>PASCO</v>
          </cell>
          <cell r="AC1075" t="str">
            <v>YANACANCHA</v>
          </cell>
        </row>
        <row r="1076">
          <cell r="V1076" t="str">
            <v>-76.255790--10.671110</v>
          </cell>
          <cell r="W1076">
            <v>-76.255790000000005</v>
          </cell>
          <cell r="X1076">
            <v>-10.671110000000001</v>
          </cell>
          <cell r="AA1076" t="str">
            <v>PASCO</v>
          </cell>
          <cell r="AB1076" t="str">
            <v>PASCO</v>
          </cell>
          <cell r="AC1076" t="str">
            <v>YANACANCHA</v>
          </cell>
        </row>
        <row r="1077">
          <cell r="V1077" t="str">
            <v>-76.282778--10.439444</v>
          </cell>
          <cell r="W1077">
            <v>-76.282777999999993</v>
          </cell>
          <cell r="X1077">
            <v>-10.439444</v>
          </cell>
          <cell r="AA1077" t="str">
            <v>PASCO</v>
          </cell>
          <cell r="AB1077" t="str">
            <v>PASCO</v>
          </cell>
          <cell r="AC1077" t="str">
            <v>PALLANCHACRA</v>
          </cell>
        </row>
        <row r="1078">
          <cell r="V1078" t="str">
            <v>-76.311610--10.747850</v>
          </cell>
          <cell r="W1078">
            <v>-76.311610000000002</v>
          </cell>
          <cell r="X1078">
            <v>-10.74785</v>
          </cell>
          <cell r="AA1078" t="str">
            <v>PASCO</v>
          </cell>
          <cell r="AB1078" t="str">
            <v>PASCO</v>
          </cell>
          <cell r="AC1078" t="str">
            <v>SIMON BOLIVAR</v>
          </cell>
        </row>
        <row r="1079">
          <cell r="V1079" t="str">
            <v>-76.483310--10.486830</v>
          </cell>
          <cell r="W1079">
            <v>-76.483310000000003</v>
          </cell>
          <cell r="X1079">
            <v>-10.486829999999999</v>
          </cell>
          <cell r="AA1079" t="str">
            <v>PASCO</v>
          </cell>
          <cell r="AB1079" t="str">
            <v>DANIEL ALCIDES CARRION</v>
          </cell>
          <cell r="AC1079" t="str">
            <v>YANAHUANCA</v>
          </cell>
        </row>
        <row r="1080">
          <cell r="V1080" t="str">
            <v>-79.461270--5.111800</v>
          </cell>
          <cell r="W1080">
            <v>-79.461269999999999</v>
          </cell>
          <cell r="X1080">
            <v>-5.1117999999999997</v>
          </cell>
          <cell r="AA1080" t="str">
            <v>PIURA</v>
          </cell>
          <cell r="AB1080" t="str">
            <v>HUANCABAMBA</v>
          </cell>
          <cell r="AC1080" t="str">
            <v>EL CARMEN DE LA FRONTERA</v>
          </cell>
        </row>
        <row r="1081">
          <cell r="V1081" t="str">
            <v>-79.504277--5.554638</v>
          </cell>
          <cell r="W1081">
            <v>-79.504277000000002</v>
          </cell>
          <cell r="X1081">
            <v>-5.5546379999999997</v>
          </cell>
          <cell r="AA1081" t="str">
            <v>PIURA</v>
          </cell>
          <cell r="AB1081" t="str">
            <v>HUANCABAMBA</v>
          </cell>
          <cell r="AC1081" t="str">
            <v>HUARMACA</v>
          </cell>
        </row>
        <row r="1082">
          <cell r="V1082" t="str">
            <v>-79.634306--5.392000</v>
          </cell>
          <cell r="W1082">
            <v>-79.634305999999995</v>
          </cell>
          <cell r="X1082">
            <v>-5.3920000000000003</v>
          </cell>
          <cell r="AA1082" t="str">
            <v>PIURA</v>
          </cell>
          <cell r="AB1082" t="str">
            <v>HUANCABAMBA</v>
          </cell>
          <cell r="AC1082" t="str">
            <v>CANCHAQUE</v>
          </cell>
        </row>
        <row r="1083">
          <cell r="V1083" t="str">
            <v>-79.655130--4.853390</v>
          </cell>
          <cell r="W1083">
            <v>-79.65513</v>
          </cell>
          <cell r="X1083">
            <v>-4.8533900000000001</v>
          </cell>
          <cell r="AA1083" t="str">
            <v>PIURA</v>
          </cell>
          <cell r="AB1083" t="str">
            <v>AYABACA</v>
          </cell>
          <cell r="AC1083" t="str">
            <v>PACAIPAMPA</v>
          </cell>
        </row>
        <row r="1084">
          <cell r="V1084" t="str">
            <v>-79.982140--4.778220</v>
          </cell>
          <cell r="W1084">
            <v>-79.982140000000001</v>
          </cell>
          <cell r="X1084">
            <v>-4.7782200000000001</v>
          </cell>
          <cell r="AA1084" t="str">
            <v>PIURA</v>
          </cell>
          <cell r="AB1084" t="str">
            <v>AYABACA</v>
          </cell>
          <cell r="AC1084" t="str">
            <v>SAPILLICA</v>
          </cell>
        </row>
        <row r="1085">
          <cell r="V1085" t="str">
            <v>-79.999523--4.515036</v>
          </cell>
          <cell r="W1085">
            <v>-79.999522999999996</v>
          </cell>
          <cell r="X1085">
            <v>-4.5150360000000003</v>
          </cell>
          <cell r="AA1085" t="str">
            <v>PIURA</v>
          </cell>
          <cell r="AB1085" t="str">
            <v>AYABACA</v>
          </cell>
          <cell r="AC1085" t="str">
            <v>SUYO</v>
          </cell>
        </row>
        <row r="1086">
          <cell r="V1086" t="str">
            <v>-80.000374--5.194310</v>
          </cell>
          <cell r="W1086">
            <v>-80.000373999999994</v>
          </cell>
          <cell r="X1086">
            <v>-5.1943099999999998</v>
          </cell>
          <cell r="AA1086" t="str">
            <v>PIURA</v>
          </cell>
          <cell r="AB1086" t="str">
            <v>MORROPON</v>
          </cell>
          <cell r="AC1086" t="str">
            <v>MORROPON</v>
          </cell>
        </row>
        <row r="1087">
          <cell r="V1087" t="str">
            <v>-80.103930--5.144137</v>
          </cell>
          <cell r="W1087">
            <v>-80.103930000000005</v>
          </cell>
          <cell r="X1087">
            <v>-5.1441369999999997</v>
          </cell>
          <cell r="AA1087" t="str">
            <v>PIURA</v>
          </cell>
          <cell r="AB1087" t="str">
            <v>MORROPON</v>
          </cell>
          <cell r="AC1087" t="str">
            <v>CHULUCANAS</v>
          </cell>
        </row>
        <row r="1088">
          <cell r="V1088" t="str">
            <v>-80.267750--4.837660</v>
          </cell>
          <cell r="W1088">
            <v>-80.267750000000007</v>
          </cell>
          <cell r="X1088">
            <v>-4.8376599999999996</v>
          </cell>
          <cell r="AA1088" t="str">
            <v>PIURA</v>
          </cell>
          <cell r="AB1088" t="str">
            <v>PIURA</v>
          </cell>
          <cell r="AC1088" t="str">
            <v>TAMBO GRANDE</v>
          </cell>
        </row>
        <row r="1089">
          <cell r="V1089" t="str">
            <v>-80.281057--4.932039</v>
          </cell>
          <cell r="W1089">
            <v>-80.281057000000004</v>
          </cell>
          <cell r="X1089">
            <v>-4.9320389999999996</v>
          </cell>
          <cell r="AA1089" t="str">
            <v>PIURA</v>
          </cell>
          <cell r="AB1089" t="str">
            <v>PIURA</v>
          </cell>
          <cell r="AC1089" t="str">
            <v>TAMBO GRANDE</v>
          </cell>
        </row>
        <row r="1090">
          <cell r="V1090" t="str">
            <v>-80.338917--4.917917</v>
          </cell>
          <cell r="W1090">
            <v>-80.338916999999995</v>
          </cell>
          <cell r="X1090">
            <v>-4.9179170000000001</v>
          </cell>
          <cell r="AA1090" t="str">
            <v>PIURA</v>
          </cell>
          <cell r="AB1090" t="str">
            <v>PIURA</v>
          </cell>
          <cell r="AC1090" t="str">
            <v>TAMBO GRANDE</v>
          </cell>
        </row>
        <row r="1091">
          <cell r="V1091" t="str">
            <v>-80.351351--5.112528</v>
          </cell>
          <cell r="W1091">
            <v>-80.351350999999994</v>
          </cell>
          <cell r="X1091">
            <v>-5.1125280000000002</v>
          </cell>
          <cell r="AA1091" t="str">
            <v>PIURA</v>
          </cell>
          <cell r="AB1091" t="str">
            <v>PIURA</v>
          </cell>
          <cell r="AC1091" t="str">
            <v>TAMBO GRANDE</v>
          </cell>
        </row>
        <row r="1092">
          <cell r="V1092" t="str">
            <v>-80.370265--5.133537</v>
          </cell>
          <cell r="W1092">
            <v>-80.370265000000003</v>
          </cell>
          <cell r="X1092">
            <v>-5.1335369999999996</v>
          </cell>
          <cell r="AA1092" t="str">
            <v>PIURA</v>
          </cell>
          <cell r="AB1092" t="str">
            <v>PIURA</v>
          </cell>
          <cell r="AC1092" t="str">
            <v>TAMBO GRANDE</v>
          </cell>
        </row>
        <row r="1093">
          <cell r="V1093" t="str">
            <v>-80.593480--5.086370</v>
          </cell>
          <cell r="W1093">
            <v>-80.59348</v>
          </cell>
          <cell r="X1093">
            <v>-5.0863699999999996</v>
          </cell>
          <cell r="AA1093" t="str">
            <v>PIURA</v>
          </cell>
          <cell r="AB1093" t="str">
            <v>PIURA</v>
          </cell>
          <cell r="AC1093" t="str">
            <v>CASTILLA</v>
          </cell>
        </row>
        <row r="1094">
          <cell r="V1094" t="str">
            <v>-80.614149--5.164074</v>
          </cell>
          <cell r="W1094">
            <v>-80.614148999999998</v>
          </cell>
          <cell r="X1094">
            <v>-5.1640740000000003</v>
          </cell>
          <cell r="AA1094" t="str">
            <v>PIURA</v>
          </cell>
          <cell r="AB1094" t="str">
            <v>PIURA</v>
          </cell>
          <cell r="AC1094" t="str">
            <v>CASTILLA</v>
          </cell>
        </row>
        <row r="1095">
          <cell r="V1095" t="str">
            <v>-80.625400--5.217339</v>
          </cell>
          <cell r="W1095">
            <v>-80.625399999999999</v>
          </cell>
          <cell r="X1095">
            <v>-5.2173389999999999</v>
          </cell>
          <cell r="AA1095" t="str">
            <v>PIURA</v>
          </cell>
          <cell r="AB1095" t="str">
            <v>PIURA</v>
          </cell>
          <cell r="AC1095" t="str">
            <v>CASTILLA</v>
          </cell>
        </row>
        <row r="1096">
          <cell r="V1096" t="str">
            <v>-80.626920--5.210300</v>
          </cell>
          <cell r="W1096">
            <v>-80.626919999999998</v>
          </cell>
          <cell r="X1096">
            <v>-5.2103000000000002</v>
          </cell>
          <cell r="AA1096" t="str">
            <v>PIURA</v>
          </cell>
          <cell r="AB1096" t="str">
            <v>PIURA</v>
          </cell>
          <cell r="AC1096" t="str">
            <v>CASTILLA</v>
          </cell>
        </row>
        <row r="1097">
          <cell r="V1097" t="str">
            <v>-80.627557--5.226303</v>
          </cell>
          <cell r="W1097">
            <v>-80.627556999999996</v>
          </cell>
          <cell r="X1097">
            <v>-5.2263029999999997</v>
          </cell>
          <cell r="AA1097" t="str">
            <v>PIURA</v>
          </cell>
          <cell r="AB1097" t="str">
            <v>PIURA</v>
          </cell>
          <cell r="AC1097" t="str">
            <v>CASTILLA</v>
          </cell>
        </row>
        <row r="1098">
          <cell r="V1098" t="str">
            <v>-80.632905--5.168870</v>
          </cell>
          <cell r="W1098">
            <v>-80.632904999999994</v>
          </cell>
          <cell r="X1098">
            <v>-5.1688700000000001</v>
          </cell>
          <cell r="AA1098" t="str">
            <v>PIURA</v>
          </cell>
          <cell r="AB1098" t="str">
            <v>PIURA</v>
          </cell>
          <cell r="AC1098" t="str">
            <v>PIURA</v>
          </cell>
        </row>
        <row r="1099">
          <cell r="V1099" t="str">
            <v>-80.633900--5.028790</v>
          </cell>
          <cell r="W1099">
            <v>-80.633899999999997</v>
          </cell>
          <cell r="X1099">
            <v>-5.0287899999999999</v>
          </cell>
          <cell r="AA1099" t="str">
            <v>PIURA</v>
          </cell>
          <cell r="AB1099" t="str">
            <v>PIURA</v>
          </cell>
          <cell r="AC1099" t="str">
            <v>PIURA</v>
          </cell>
        </row>
        <row r="1100">
          <cell r="V1100" t="str">
            <v>-80.634900--4.924280</v>
          </cell>
          <cell r="W1100">
            <v>-80.634900000000002</v>
          </cell>
          <cell r="X1100">
            <v>-4.9242800000000004</v>
          </cell>
          <cell r="AA1100" t="str">
            <v>PIURA</v>
          </cell>
          <cell r="AB1100" t="str">
            <v>SULLANA</v>
          </cell>
          <cell r="AC1100" t="str">
            <v>SULLANA</v>
          </cell>
        </row>
        <row r="1101">
          <cell r="V1101" t="str">
            <v>-80.643080--5.171370</v>
          </cell>
          <cell r="W1101">
            <v>-80.643079999999998</v>
          </cell>
          <cell r="X1101">
            <v>-5.1713699999999996</v>
          </cell>
          <cell r="AA1101" t="str">
            <v>PIURA</v>
          </cell>
          <cell r="AB1101" t="str">
            <v>PIURA</v>
          </cell>
          <cell r="AC1101" t="str">
            <v>PIURA</v>
          </cell>
        </row>
        <row r="1102">
          <cell r="V1102" t="str">
            <v>-80.659075--5.198572</v>
          </cell>
          <cell r="W1102">
            <v>-80.659075000000001</v>
          </cell>
          <cell r="X1102">
            <v>-5.1985720000000004</v>
          </cell>
          <cell r="AA1102" t="str">
            <v>PIURA</v>
          </cell>
          <cell r="AB1102" t="str">
            <v>PIURA</v>
          </cell>
          <cell r="AC1102" t="str">
            <v>VEINTISEIS DE OCTUBRE</v>
          </cell>
        </row>
        <row r="1103">
          <cell r="V1103" t="str">
            <v>-80.661587--5.182911</v>
          </cell>
          <cell r="W1103">
            <v>-80.661586999999997</v>
          </cell>
          <cell r="X1103">
            <v>-5.1829109999999998</v>
          </cell>
          <cell r="AA1103" t="str">
            <v>PIURA</v>
          </cell>
          <cell r="AB1103" t="str">
            <v>PIURA</v>
          </cell>
          <cell r="AC1103" t="str">
            <v>VEINTISEIS DE OCTUBRE</v>
          </cell>
        </row>
        <row r="1104">
          <cell r="V1104" t="str">
            <v>-80.677039--4.896656</v>
          </cell>
          <cell r="W1104">
            <v>-80.677038999999994</v>
          </cell>
          <cell r="X1104">
            <v>-4.8966560000000001</v>
          </cell>
          <cell r="AA1104" t="str">
            <v>PIURA</v>
          </cell>
          <cell r="AB1104" t="str">
            <v>SULLANA</v>
          </cell>
          <cell r="AC1104" t="str">
            <v>SULLANA</v>
          </cell>
        </row>
        <row r="1105">
          <cell r="V1105" t="str">
            <v>-80.679400--5.190090</v>
          </cell>
          <cell r="W1105">
            <v>-80.679400000000001</v>
          </cell>
          <cell r="X1105">
            <v>-5.1900899999999996</v>
          </cell>
          <cell r="AA1105" t="str">
            <v>PIURA</v>
          </cell>
          <cell r="AB1105" t="str">
            <v>PIURA</v>
          </cell>
          <cell r="AC1105" t="str">
            <v>VEINTISEIS DE OCTUBRE</v>
          </cell>
        </row>
        <row r="1106">
          <cell r="V1106" t="str">
            <v>-80.691232--5.034926</v>
          </cell>
          <cell r="W1106">
            <v>-80.691231999999999</v>
          </cell>
          <cell r="X1106">
            <v>-5.0349259999999996</v>
          </cell>
          <cell r="AA1106" t="str">
            <v>PIURA</v>
          </cell>
          <cell r="AB1106" t="str">
            <v>PIURA</v>
          </cell>
          <cell r="AC1106" t="str">
            <v>PIURA</v>
          </cell>
        </row>
        <row r="1107">
          <cell r="V1107" t="str">
            <v>-80.753064--5.315319</v>
          </cell>
          <cell r="W1107">
            <v>-80.753063999999995</v>
          </cell>
          <cell r="X1107">
            <v>-5.3153189999999997</v>
          </cell>
          <cell r="AA1107" t="str">
            <v>PIURA</v>
          </cell>
          <cell r="AB1107" t="str">
            <v>PIURA</v>
          </cell>
          <cell r="AC1107" t="str">
            <v>LA ARENA</v>
          </cell>
        </row>
        <row r="1108">
          <cell r="V1108" t="str">
            <v>-80.818983--5.554850</v>
          </cell>
          <cell r="W1108">
            <v>-80.818983000000003</v>
          </cell>
          <cell r="X1108">
            <v>-5.5548500000000001</v>
          </cell>
          <cell r="AA1108" t="str">
            <v>PIURA</v>
          </cell>
          <cell r="AB1108" t="str">
            <v>SECHURA</v>
          </cell>
          <cell r="AC1108" t="str">
            <v>SECHURA</v>
          </cell>
        </row>
        <row r="1109">
          <cell r="V1109" t="str">
            <v>-81.087989--4.119343</v>
          </cell>
          <cell r="W1109">
            <v>-81.087988999999993</v>
          </cell>
          <cell r="X1109">
            <v>-4.1193429999999998</v>
          </cell>
          <cell r="AA1109" t="str">
            <v>PIURA</v>
          </cell>
          <cell r="AB1109" t="str">
            <v>TALARA</v>
          </cell>
          <cell r="AC1109" t="str">
            <v>MANCORA</v>
          </cell>
        </row>
        <row r="1110">
          <cell r="V1110" t="str">
            <v>-81.109694--5.099355</v>
          </cell>
          <cell r="W1110">
            <v>-81.109694000000005</v>
          </cell>
          <cell r="X1110">
            <v>-5.0993550000000001</v>
          </cell>
          <cell r="AA1110" t="str">
            <v>PIURA</v>
          </cell>
          <cell r="AB1110" t="str">
            <v>PAITA</v>
          </cell>
          <cell r="AC1110" t="str">
            <v>PAITA</v>
          </cell>
        </row>
        <row r="1111">
          <cell r="V1111" t="str">
            <v>-81.113800--5.277430</v>
          </cell>
          <cell r="W1111">
            <v>-81.113799999999998</v>
          </cell>
          <cell r="X1111">
            <v>-5.2774299999999998</v>
          </cell>
          <cell r="AA1111" t="str">
            <v>PIURA</v>
          </cell>
          <cell r="AB1111" t="str">
            <v>PAITA</v>
          </cell>
          <cell r="AC1111" t="str">
            <v>PAITA</v>
          </cell>
        </row>
        <row r="1112">
          <cell r="V1112" t="str">
            <v>-81.168614--5.134906</v>
          </cell>
          <cell r="W1112">
            <v>-81.168614000000005</v>
          </cell>
          <cell r="X1112">
            <v>-5.134906</v>
          </cell>
          <cell r="AA1112" t="str">
            <v>PIURA</v>
          </cell>
          <cell r="AB1112" t="str">
            <v>PAITA</v>
          </cell>
          <cell r="AC1112" t="str">
            <v>PAITA</v>
          </cell>
        </row>
        <row r="1113">
          <cell r="V1113" t="str">
            <v>-81.206900--4.250300</v>
          </cell>
          <cell r="W1113">
            <v>-81.206900000000005</v>
          </cell>
          <cell r="X1113">
            <v>-4.2503000000000002</v>
          </cell>
          <cell r="AA1113" t="str">
            <v>PIURA</v>
          </cell>
          <cell r="AB1113" t="str">
            <v>TALARA</v>
          </cell>
          <cell r="AC1113" t="str">
            <v>EL ALTO</v>
          </cell>
        </row>
        <row r="1114">
          <cell r="V1114" t="str">
            <v>-81.257972--4.592167</v>
          </cell>
          <cell r="W1114">
            <v>-81.257971999999995</v>
          </cell>
          <cell r="X1114">
            <v>-4.5921669999999999</v>
          </cell>
          <cell r="AA1114" t="str">
            <v>PIURA</v>
          </cell>
          <cell r="AB1114" t="str">
            <v>TALARA</v>
          </cell>
          <cell r="AC1114" t="str">
            <v>PARINAS</v>
          </cell>
        </row>
        <row r="1115">
          <cell r="V1115" t="str">
            <v>-81.277078--4.457175</v>
          </cell>
          <cell r="W1115">
            <v>-81.277078000000003</v>
          </cell>
          <cell r="X1115">
            <v>-4.4571750000000003</v>
          </cell>
          <cell r="AA1115" t="str">
            <v>PIURA</v>
          </cell>
          <cell r="AB1115" t="str">
            <v>TALARA</v>
          </cell>
          <cell r="AC1115" t="str">
            <v>LOBITOS</v>
          </cell>
        </row>
        <row r="1116">
          <cell r="V1116" t="str">
            <v>-81.304005--4.659334</v>
          </cell>
          <cell r="W1116">
            <v>-81.304005000000004</v>
          </cell>
          <cell r="X1116">
            <v>-4.6593340000000003</v>
          </cell>
          <cell r="AA1116" t="str">
            <v>PIURA</v>
          </cell>
          <cell r="AB1116" t="str">
            <v>TALARA</v>
          </cell>
          <cell r="AC1116" t="str">
            <v>LA BREA</v>
          </cell>
        </row>
        <row r="1117">
          <cell r="V1117" t="str">
            <v>-69.084861--16.268194</v>
          </cell>
          <cell r="W1117">
            <v>-69.084861000000004</v>
          </cell>
          <cell r="X1117">
            <v>-16.268194000000001</v>
          </cell>
          <cell r="AA1117" t="str">
            <v>PUNO</v>
          </cell>
          <cell r="AB1117" t="str">
            <v>YUNGUYO</v>
          </cell>
          <cell r="AC1117" t="str">
            <v>YUNGUYO</v>
          </cell>
        </row>
        <row r="1118">
          <cell r="V1118" t="str">
            <v>-69.152890--14.221120</v>
          </cell>
          <cell r="W1118">
            <v>-69.152889999999999</v>
          </cell>
          <cell r="X1118">
            <v>-14.221120000000001</v>
          </cell>
          <cell r="AA1118" t="str">
            <v>PUNO</v>
          </cell>
          <cell r="AB1118" t="str">
            <v>SANDIA</v>
          </cell>
          <cell r="AC1118" t="str">
            <v>SAN JUAN DEL ORO</v>
          </cell>
        </row>
        <row r="1119">
          <cell r="V1119" t="str">
            <v>-69.213530--16.307750</v>
          </cell>
          <cell r="W1119">
            <v>-69.213530000000006</v>
          </cell>
          <cell r="X1119">
            <v>-16.307749999999999</v>
          </cell>
          <cell r="AA1119" t="str">
            <v>PUNO</v>
          </cell>
          <cell r="AB1119" t="str">
            <v>CHUCUITO</v>
          </cell>
          <cell r="AC1119" t="str">
            <v>POMATA</v>
          </cell>
        </row>
        <row r="1120">
          <cell r="V1120" t="str">
            <v>-69.454417--14.638330</v>
          </cell>
          <cell r="W1120">
            <v>-69.454417000000007</v>
          </cell>
          <cell r="X1120">
            <v>-14.63833</v>
          </cell>
          <cell r="AA1120" t="str">
            <v>PUNO</v>
          </cell>
          <cell r="AB1120" t="str">
            <v>SAN ANTONIO DE PUTINA</v>
          </cell>
          <cell r="AC1120" t="str">
            <v>ANANEA</v>
          </cell>
        </row>
        <row r="1121">
          <cell r="V1121" t="str">
            <v>-69.532696--14.683320</v>
          </cell>
          <cell r="W1121">
            <v>-69.532696000000001</v>
          </cell>
          <cell r="X1121">
            <v>-14.68332</v>
          </cell>
          <cell r="AA1121" t="str">
            <v>PUNO</v>
          </cell>
          <cell r="AB1121" t="str">
            <v>SAN ANTONIO DE PUTINA</v>
          </cell>
          <cell r="AC1121" t="str">
            <v>ANANEA</v>
          </cell>
        </row>
        <row r="1122">
          <cell r="V1122" t="str">
            <v>-69.537170--14.472050</v>
          </cell>
          <cell r="W1122">
            <v>-69.537170000000003</v>
          </cell>
          <cell r="X1122">
            <v>-14.472049999999999</v>
          </cell>
          <cell r="AA1122" t="str">
            <v>PUNO</v>
          </cell>
          <cell r="AB1122" t="str">
            <v>SANDIA</v>
          </cell>
          <cell r="AC1122" t="str">
            <v>CUYOCUYO</v>
          </cell>
        </row>
        <row r="1123">
          <cell r="V1123" t="str">
            <v>-69.689780--14.145850</v>
          </cell>
          <cell r="W1123">
            <v>-69.689779999999999</v>
          </cell>
          <cell r="X1123">
            <v>-14.145849999999999</v>
          </cell>
          <cell r="AA1123" t="str">
            <v>PUNO</v>
          </cell>
          <cell r="AB1123" t="str">
            <v>SANDIA</v>
          </cell>
          <cell r="AC1123" t="str">
            <v>LIMBANI</v>
          </cell>
        </row>
        <row r="1124">
          <cell r="V1124" t="str">
            <v>-69.802720--15.973580</v>
          </cell>
          <cell r="W1124">
            <v>-69.802719999999994</v>
          </cell>
          <cell r="X1124">
            <v>-15.97358</v>
          </cell>
          <cell r="AA1124" t="str">
            <v>PUNO</v>
          </cell>
          <cell r="AB1124" t="str">
            <v>PUNO</v>
          </cell>
          <cell r="AC1124" t="str">
            <v>ACORA</v>
          </cell>
        </row>
        <row r="1125">
          <cell r="V1125" t="str">
            <v>-69.854670--16.763270</v>
          </cell>
          <cell r="W1125">
            <v>-69.854669999999999</v>
          </cell>
          <cell r="X1125">
            <v>-16.763269999999999</v>
          </cell>
          <cell r="AA1125" t="str">
            <v>PUNO</v>
          </cell>
          <cell r="AB1125" t="str">
            <v>EL COLLAO</v>
          </cell>
          <cell r="AC1125" t="str">
            <v>SANTA ROSA</v>
          </cell>
        </row>
        <row r="1126">
          <cell r="V1126" t="str">
            <v>-70.018651--15.830226</v>
          </cell>
          <cell r="W1126">
            <v>-70.018651000000006</v>
          </cell>
          <cell r="X1126">
            <v>-15.830226</v>
          </cell>
          <cell r="AA1126" t="str">
            <v>PUNO</v>
          </cell>
          <cell r="AB1126" t="str">
            <v>PUNO</v>
          </cell>
          <cell r="AC1126" t="str">
            <v>PUNO</v>
          </cell>
        </row>
        <row r="1127">
          <cell r="V1127" t="str">
            <v>-70.121070--14.732500</v>
          </cell>
          <cell r="W1127">
            <v>-70.121070000000003</v>
          </cell>
          <cell r="X1127">
            <v>-14.7325</v>
          </cell>
          <cell r="AA1127" t="str">
            <v>PUNO</v>
          </cell>
          <cell r="AB1127" t="str">
            <v>AZANGARO</v>
          </cell>
          <cell r="AC1127" t="str">
            <v>SAN JOSE</v>
          </cell>
        </row>
        <row r="1128">
          <cell r="V1128" t="str">
            <v>-70.127139--15.480778</v>
          </cell>
          <cell r="W1128">
            <v>-70.127139</v>
          </cell>
          <cell r="X1128">
            <v>-15.480778000000001</v>
          </cell>
          <cell r="AA1128" t="str">
            <v>PUNO</v>
          </cell>
          <cell r="AB1128" t="str">
            <v>SAN ROMAN</v>
          </cell>
          <cell r="AC1128" t="str">
            <v>JULIACA</v>
          </cell>
        </row>
        <row r="1129">
          <cell r="V1129" t="str">
            <v>-70.154900--15.493000</v>
          </cell>
          <cell r="W1129">
            <v>-70.154899999999998</v>
          </cell>
          <cell r="X1129">
            <v>-15.493</v>
          </cell>
          <cell r="AA1129" t="str">
            <v>PUNO</v>
          </cell>
          <cell r="AB1129" t="str">
            <v>SAN ROMAN</v>
          </cell>
          <cell r="AC1129" t="str">
            <v>JULIACA</v>
          </cell>
        </row>
        <row r="1130">
          <cell r="V1130" t="str">
            <v>-70.320720--13.777700</v>
          </cell>
          <cell r="W1130">
            <v>-70.320719999999994</v>
          </cell>
          <cell r="X1130">
            <v>-13.777699999999999</v>
          </cell>
          <cell r="AA1130" t="str">
            <v>PUNO</v>
          </cell>
          <cell r="AB1130" t="str">
            <v>CARABAYA</v>
          </cell>
          <cell r="AC1130" t="str">
            <v>AYAPATA</v>
          </cell>
        </row>
        <row r="1131">
          <cell r="V1131" t="str">
            <v>-70.337300--15.034910</v>
          </cell>
          <cell r="W1131">
            <v>-70.337299999999999</v>
          </cell>
          <cell r="X1131">
            <v>-15.03491</v>
          </cell>
          <cell r="AA1131" t="str">
            <v>PUNO</v>
          </cell>
          <cell r="AB1131" t="str">
            <v>AZANGARO</v>
          </cell>
          <cell r="AC1131" t="str">
            <v>JOSE DOMINGO CHOQUEHUANCA</v>
          </cell>
        </row>
        <row r="1132">
          <cell r="V1132" t="str">
            <v>-76.227690--6.990710</v>
          </cell>
          <cell r="W1132">
            <v>-76.227689999999996</v>
          </cell>
          <cell r="X1132">
            <v>-6.99071</v>
          </cell>
          <cell r="AA1132" t="str">
            <v>SAN MARTIN</v>
          </cell>
          <cell r="AB1132" t="str">
            <v>PICOTA</v>
          </cell>
          <cell r="AC1132" t="str">
            <v>TINGO DE PONASA</v>
          </cell>
        </row>
        <row r="1133">
          <cell r="V1133" t="str">
            <v>-76.231160--6.806467</v>
          </cell>
          <cell r="W1133">
            <v>-76.231160000000003</v>
          </cell>
          <cell r="X1133">
            <v>-6.8064669999999996</v>
          </cell>
          <cell r="AA1133" t="str">
            <v>SAN MARTIN</v>
          </cell>
          <cell r="AB1133" t="str">
            <v>PICOTA</v>
          </cell>
          <cell r="AC1133" t="str">
            <v>TRES UNIDOS</v>
          </cell>
        </row>
        <row r="1134">
          <cell r="V1134" t="str">
            <v>-76.251300--6.935641</v>
          </cell>
          <cell r="W1134">
            <v>-76.251300000000001</v>
          </cell>
          <cell r="X1134">
            <v>-6.9356410000000004</v>
          </cell>
          <cell r="AA1134" t="str">
            <v>SAN MARTIN</v>
          </cell>
          <cell r="AB1134" t="str">
            <v>PICOTA</v>
          </cell>
          <cell r="AC1134" t="str">
            <v>TINGO DE PONASA</v>
          </cell>
        </row>
        <row r="1135">
          <cell r="V1135" t="str">
            <v>-76.282680--8.553980</v>
          </cell>
          <cell r="W1135">
            <v>-76.282679999999999</v>
          </cell>
          <cell r="X1135">
            <v>-8.5539799999999993</v>
          </cell>
          <cell r="AA1135" t="str">
            <v>SAN MARTIN</v>
          </cell>
          <cell r="AB1135" t="str">
            <v>TOCACHE</v>
          </cell>
          <cell r="AC1135" t="str">
            <v>NUEVO PROGRESO</v>
          </cell>
        </row>
        <row r="1136">
          <cell r="V1136" t="str">
            <v>-76.286370--6.662940</v>
          </cell>
          <cell r="W1136">
            <v>-76.286370000000005</v>
          </cell>
          <cell r="X1136">
            <v>-6.6629399999999999</v>
          </cell>
          <cell r="AA1136" t="str">
            <v>SAN MARTIN</v>
          </cell>
          <cell r="AB1136" t="str">
            <v>SAN MARTIN</v>
          </cell>
          <cell r="AC1136" t="str">
            <v>ALBERTO LEVEAU</v>
          </cell>
        </row>
        <row r="1137">
          <cell r="V1137" t="str">
            <v>-76.359950--6.493500</v>
          </cell>
          <cell r="W1137">
            <v>-76.359949999999998</v>
          </cell>
          <cell r="X1137">
            <v>-6.4935</v>
          </cell>
          <cell r="AA1137" t="str">
            <v>SAN MARTIN</v>
          </cell>
          <cell r="AB1137" t="str">
            <v>SAN MARTIN</v>
          </cell>
          <cell r="AC1137" t="str">
            <v>TARAPOTO</v>
          </cell>
        </row>
        <row r="1138">
          <cell r="V1138" t="str">
            <v>-76.367260--6.496000</v>
          </cell>
          <cell r="W1138">
            <v>-76.367260000000002</v>
          </cell>
          <cell r="X1138">
            <v>-6.4960000000000004</v>
          </cell>
          <cell r="AA1138" t="str">
            <v>SAN MARTIN</v>
          </cell>
          <cell r="AB1138" t="str">
            <v>SAN MARTIN</v>
          </cell>
          <cell r="AC1138" t="str">
            <v>TARAPOTO</v>
          </cell>
        </row>
        <row r="1139">
          <cell r="V1139" t="str">
            <v>-76.367457--6.513097</v>
          </cell>
          <cell r="W1139">
            <v>-76.367457000000002</v>
          </cell>
          <cell r="X1139">
            <v>-6.5130970000000001</v>
          </cell>
          <cell r="AA1139" t="str">
            <v>SAN MARTIN</v>
          </cell>
          <cell r="AB1139" t="str">
            <v>SAN MARTIN</v>
          </cell>
          <cell r="AC1139" t="str">
            <v>TARAPOTO</v>
          </cell>
        </row>
        <row r="1140">
          <cell r="V1140" t="str">
            <v>-76.385735--6.474961</v>
          </cell>
          <cell r="W1140">
            <v>-76.385734999999997</v>
          </cell>
          <cell r="X1140">
            <v>-6.4749610000000004</v>
          </cell>
          <cell r="AA1140" t="str">
            <v>SAN MARTIN</v>
          </cell>
          <cell r="AB1140" t="str">
            <v>SAN MARTIN</v>
          </cell>
          <cell r="AC1140" t="str">
            <v>MORALES</v>
          </cell>
        </row>
        <row r="1141">
          <cell r="V1141" t="str">
            <v>-76.814090--6.765886</v>
          </cell>
          <cell r="W1141">
            <v>-76.814089999999993</v>
          </cell>
          <cell r="X1141">
            <v>-6.7658860000000001</v>
          </cell>
          <cell r="AA1141" t="str">
            <v>SAN MARTIN</v>
          </cell>
          <cell r="AB1141" t="str">
            <v>HUALLAGA</v>
          </cell>
          <cell r="AC1141" t="str">
            <v>ALTO SAPOSOA</v>
          </cell>
        </row>
        <row r="1142">
          <cell r="V1142" t="str">
            <v>-76.832780--6.723750</v>
          </cell>
          <cell r="W1142">
            <v>-76.83278</v>
          </cell>
          <cell r="X1142">
            <v>-6.7237499999999999</v>
          </cell>
          <cell r="AA1142" t="str">
            <v>SAN MARTIN</v>
          </cell>
          <cell r="AB1142" t="str">
            <v>HUALLAGA</v>
          </cell>
          <cell r="AC1142" t="str">
            <v>ALTO SAPOSOA</v>
          </cell>
        </row>
        <row r="1143">
          <cell r="V1143" t="str">
            <v>-76.895056--6.207444</v>
          </cell>
          <cell r="W1143">
            <v>-76.895055999999997</v>
          </cell>
          <cell r="X1143">
            <v>-6.2074439999999997</v>
          </cell>
          <cell r="AA1143" t="str">
            <v>SAN MARTIN</v>
          </cell>
          <cell r="AB1143" t="str">
            <v>MOYOBAMBA</v>
          </cell>
          <cell r="AC1143" t="str">
            <v>JEPELACIO</v>
          </cell>
        </row>
        <row r="1144">
          <cell r="V1144" t="str">
            <v>-76.965030--6.031680</v>
          </cell>
          <cell r="W1144">
            <v>-76.965029999999999</v>
          </cell>
          <cell r="X1144">
            <v>-6.0316799999999997</v>
          </cell>
          <cell r="AA1144" t="str">
            <v>SAN MARTIN</v>
          </cell>
          <cell r="AB1144" t="str">
            <v>MOYOBAMBA</v>
          </cell>
          <cell r="AC1144" t="str">
            <v>MOYOBAMBA</v>
          </cell>
        </row>
        <row r="1145">
          <cell r="V1145" t="str">
            <v>-76.975151--6.059752</v>
          </cell>
          <cell r="W1145">
            <v>-76.975150999999997</v>
          </cell>
          <cell r="X1145">
            <v>-6.0597519999999996</v>
          </cell>
          <cell r="AA1145" t="str">
            <v>SAN MARTIN</v>
          </cell>
          <cell r="AB1145" t="str">
            <v>MOYOBAMBA</v>
          </cell>
          <cell r="AC1145" t="str">
            <v>MOYOBAMBA</v>
          </cell>
        </row>
        <row r="1146">
          <cell r="V1146" t="str">
            <v>-70.218180--17.993650</v>
          </cell>
          <cell r="W1146">
            <v>-70.218180000000004</v>
          </cell>
          <cell r="X1146">
            <v>-17.993649999999999</v>
          </cell>
          <cell r="AA1146" t="str">
            <v>TACNA</v>
          </cell>
          <cell r="AB1146" t="str">
            <v>TACNA</v>
          </cell>
          <cell r="AC1146" t="str">
            <v>POCOLLAY</v>
          </cell>
        </row>
        <row r="1147">
          <cell r="V1147" t="str">
            <v>-70.236122--17.982178</v>
          </cell>
          <cell r="W1147">
            <v>-70.236121999999995</v>
          </cell>
          <cell r="X1147">
            <v>-17.982178000000001</v>
          </cell>
          <cell r="AA1147" t="str">
            <v>TACNA</v>
          </cell>
          <cell r="AB1147" t="str">
            <v>TACNA</v>
          </cell>
          <cell r="AC1147" t="str">
            <v>CIUDAD NUEVA</v>
          </cell>
        </row>
        <row r="1148">
          <cell r="V1148" t="str">
            <v>-70.242440--17.996330</v>
          </cell>
          <cell r="W1148">
            <v>-70.242440000000002</v>
          </cell>
          <cell r="X1148">
            <v>-17.99633</v>
          </cell>
          <cell r="AA1148" t="str">
            <v>TACNA</v>
          </cell>
          <cell r="AB1148" t="str">
            <v>TACNA</v>
          </cell>
          <cell r="AC1148" t="str">
            <v>TACNA</v>
          </cell>
        </row>
        <row r="1149">
          <cell r="V1149" t="str">
            <v>-70.242725--18.013081</v>
          </cell>
          <cell r="W1149">
            <v>-70.242724999999993</v>
          </cell>
          <cell r="X1149">
            <v>-18.013081</v>
          </cell>
          <cell r="AA1149" t="str">
            <v>TACNA</v>
          </cell>
          <cell r="AB1149" t="str">
            <v>TACNA</v>
          </cell>
          <cell r="AC1149" t="str">
            <v>TACNA</v>
          </cell>
        </row>
        <row r="1150">
          <cell r="V1150" t="str">
            <v>-70.243500--18.050753</v>
          </cell>
          <cell r="W1150">
            <v>-70.243499999999997</v>
          </cell>
          <cell r="X1150">
            <v>-18.050753</v>
          </cell>
          <cell r="AA1150" t="str">
            <v>TACNA</v>
          </cell>
          <cell r="AB1150" t="str">
            <v>TACNA</v>
          </cell>
          <cell r="AC1150" t="str">
            <v>CORONEL GREGORIO ALBARRACIN LANCHIPA</v>
          </cell>
        </row>
        <row r="1151">
          <cell r="V1151" t="str">
            <v>-70.249630--18.053080</v>
          </cell>
          <cell r="W1151">
            <v>-70.249629999999996</v>
          </cell>
          <cell r="X1151">
            <v>-18.053080000000001</v>
          </cell>
          <cell r="AA1151" t="str">
            <v>TACNA</v>
          </cell>
          <cell r="AB1151" t="str">
            <v>TACNA</v>
          </cell>
          <cell r="AC1151" t="str">
            <v>CORONEL GREGORIO ALBARRACIN LANCHIPA</v>
          </cell>
        </row>
        <row r="1152">
          <cell r="V1152" t="str">
            <v>-70.250950--18.028100</v>
          </cell>
          <cell r="W1152">
            <v>-70.250950000000003</v>
          </cell>
          <cell r="X1152">
            <v>-18.028099999999998</v>
          </cell>
          <cell r="AA1152" t="str">
            <v>TACNA</v>
          </cell>
          <cell r="AB1152" t="str">
            <v>TACNA</v>
          </cell>
          <cell r="AC1152" t="str">
            <v>TACNA</v>
          </cell>
        </row>
        <row r="1153">
          <cell r="V1153" t="str">
            <v>-70.425750--17.275930</v>
          </cell>
          <cell r="W1153">
            <v>-70.425749999999994</v>
          </cell>
          <cell r="X1153">
            <v>-17.275929999999999</v>
          </cell>
          <cell r="AA1153" t="str">
            <v>TACNA</v>
          </cell>
          <cell r="AB1153" t="str">
            <v>CANDARAVE</v>
          </cell>
          <cell r="AC1153" t="str">
            <v>CAMILACA</v>
          </cell>
        </row>
        <row r="1154">
          <cell r="V1154" t="str">
            <v>-80.651750--3.939650</v>
          </cell>
          <cell r="W1154">
            <v>-80.651750000000007</v>
          </cell>
          <cell r="X1154">
            <v>-3.9396499999999999</v>
          </cell>
          <cell r="AA1154" t="str">
            <v>TUMBES</v>
          </cell>
          <cell r="AB1154" t="str">
            <v>CONTRALMIRANTE VILLAR</v>
          </cell>
          <cell r="AC1154" t="str">
            <v>CASITAS</v>
          </cell>
        </row>
        <row r="1155">
          <cell r="V1155" t="str">
            <v>-80.961247--3.961161</v>
          </cell>
          <cell r="W1155">
            <v>-80.961247</v>
          </cell>
          <cell r="X1155">
            <v>-3.9611610000000002</v>
          </cell>
          <cell r="AA1155" t="str">
            <v>TUMBES</v>
          </cell>
          <cell r="AB1155" t="str">
            <v>CONTRALMIRANTE VILLAR</v>
          </cell>
          <cell r="AC1155" t="str">
            <v>CANOAS DE PUNTA SAL</v>
          </cell>
        </row>
        <row r="1156">
          <cell r="V1156" t="str">
            <v>-74.539270--8.377160</v>
          </cell>
          <cell r="W1156">
            <v>-74.539270000000002</v>
          </cell>
          <cell r="X1156">
            <v>-8.3771599999999999</v>
          </cell>
          <cell r="AA1156" t="str">
            <v>UCAYALI</v>
          </cell>
          <cell r="AB1156" t="str">
            <v>CORONEL PORTILLO</v>
          </cell>
          <cell r="AC1156" t="str">
            <v>CALLERIA</v>
          </cell>
        </row>
        <row r="1157">
          <cell r="V1157" t="str">
            <v>-74.552528--8.385889</v>
          </cell>
          <cell r="W1157">
            <v>-74.552527999999995</v>
          </cell>
          <cell r="X1157">
            <v>-8.3858890000000006</v>
          </cell>
          <cell r="AA1157" t="str">
            <v>UCAYALI</v>
          </cell>
          <cell r="AB1157" t="str">
            <v>CORONEL PORTILLO</v>
          </cell>
          <cell r="AC1157" t="str">
            <v>CALLERIA</v>
          </cell>
        </row>
        <row r="1158">
          <cell r="V1158" t="str">
            <v>-74.564480--8.408480</v>
          </cell>
          <cell r="W1158">
            <v>-74.564480000000003</v>
          </cell>
          <cell r="X1158">
            <v>-8.4084800000000008</v>
          </cell>
          <cell r="AA1158" t="str">
            <v>UCAYALI</v>
          </cell>
          <cell r="AB1158" t="str">
            <v>CORONEL PORTILLO</v>
          </cell>
          <cell r="AC1158" t="str">
            <v>MANANTAY</v>
          </cell>
        </row>
        <row r="1159">
          <cell r="V1159" t="str">
            <v>-74.569720--8.388610</v>
          </cell>
          <cell r="W1159">
            <v>-74.569720000000004</v>
          </cell>
          <cell r="X1159">
            <v>-8.3886099999999999</v>
          </cell>
          <cell r="AA1159" t="str">
            <v>UCAYALI</v>
          </cell>
          <cell r="AB1159" t="str">
            <v>CORONEL PORTILLO</v>
          </cell>
          <cell r="AC1159" t="str">
            <v>YARINACOCHA</v>
          </cell>
        </row>
        <row r="1160">
          <cell r="V1160" t="str">
            <v>-75.507750--9.038389</v>
          </cell>
          <cell r="W1160">
            <v>-75.507750000000001</v>
          </cell>
          <cell r="X1160">
            <v>-9.0383890000000005</v>
          </cell>
          <cell r="AA1160" t="str">
            <v>UCAYALI</v>
          </cell>
          <cell r="AB1160" t="str">
            <v>PADRE ABAD</v>
          </cell>
          <cell r="AC1160" t="str">
            <v>PADRE ABAD</v>
          </cell>
        </row>
        <row r="1161">
          <cell r="V1161" t="str">
            <v>-77.189639--6.276278</v>
          </cell>
          <cell r="W1161">
            <v>-77.189639</v>
          </cell>
          <cell r="X1161">
            <v>-6.2762779999999996</v>
          </cell>
          <cell r="AA1161" t="str">
            <v>AMAZONAS</v>
          </cell>
          <cell r="AB1161" t="str">
            <v>RODRIGUEZ DE MENDOZA</v>
          </cell>
          <cell r="AC1161" t="str">
            <v>VISTA ALEGRE</v>
          </cell>
        </row>
        <row r="1162">
          <cell r="V1162" t="str">
            <v>-77.302806--6.150028</v>
          </cell>
          <cell r="W1162">
            <v>-77.302806000000004</v>
          </cell>
          <cell r="X1162">
            <v>-6.1500279999999998</v>
          </cell>
          <cell r="AA1162" t="str">
            <v>AMAZONAS</v>
          </cell>
          <cell r="AB1162" t="str">
            <v>RODRIGUEZ DE MENDOZA</v>
          </cell>
          <cell r="AC1162" t="str">
            <v>VISTA ALEGRE</v>
          </cell>
        </row>
        <row r="1163">
          <cell r="V1163" t="str">
            <v>-77.352222--6.535164</v>
          </cell>
          <cell r="W1163">
            <v>-77.352221999999998</v>
          </cell>
          <cell r="X1163">
            <v>-6.535164</v>
          </cell>
          <cell r="AA1163" t="str">
            <v>AMAZONAS</v>
          </cell>
          <cell r="AB1163" t="str">
            <v>RODRIGUEZ DE MENDOZA</v>
          </cell>
          <cell r="AC1163" t="str">
            <v>CHIRIMOTO</v>
          </cell>
        </row>
        <row r="1164">
          <cell r="V1164" t="str">
            <v>-77.380611--6.567500</v>
          </cell>
          <cell r="W1164">
            <v>-77.380611000000002</v>
          </cell>
          <cell r="X1164">
            <v>-6.5674999999999999</v>
          </cell>
          <cell r="AA1164" t="str">
            <v>AMAZONAS</v>
          </cell>
          <cell r="AB1164" t="str">
            <v>RODRIGUEZ DE MENDOZA</v>
          </cell>
          <cell r="AC1164" t="str">
            <v>CHIRIMOTO</v>
          </cell>
        </row>
        <row r="1165">
          <cell r="V1165" t="str">
            <v>-77.389840--6.541134</v>
          </cell>
          <cell r="W1165">
            <v>-77.389840000000007</v>
          </cell>
          <cell r="X1165">
            <v>-6.5411339999999996</v>
          </cell>
          <cell r="AA1165" t="str">
            <v>AMAZONAS</v>
          </cell>
          <cell r="AB1165" t="str">
            <v>RODRIGUEZ DE MENDOZA</v>
          </cell>
          <cell r="AC1165" t="str">
            <v>CHIRIMOTO</v>
          </cell>
        </row>
        <row r="1166">
          <cell r="V1166" t="str">
            <v>-77.402500--6.459722</v>
          </cell>
          <cell r="W1166">
            <v>-77.402500000000003</v>
          </cell>
          <cell r="X1166">
            <v>-6.4597220000000002</v>
          </cell>
          <cell r="AA1166" t="str">
            <v>AMAZONAS</v>
          </cell>
          <cell r="AB1166" t="str">
            <v>RODRIGUEZ DE MENDOZA</v>
          </cell>
          <cell r="AC1166" t="str">
            <v>OMIA</v>
          </cell>
        </row>
        <row r="1167">
          <cell r="V1167" t="str">
            <v>-77.409861--6.497083</v>
          </cell>
          <cell r="W1167">
            <v>-77.409861000000006</v>
          </cell>
          <cell r="X1167">
            <v>-6.4970829999999999</v>
          </cell>
          <cell r="AA1167" t="str">
            <v>AMAZONAS</v>
          </cell>
          <cell r="AB1167" t="str">
            <v>RODRIGUEZ DE MENDOZA</v>
          </cell>
          <cell r="AC1167" t="str">
            <v>MILPUC</v>
          </cell>
        </row>
        <row r="1168">
          <cell r="V1168" t="str">
            <v>-77.412444--6.531750</v>
          </cell>
          <cell r="W1168">
            <v>-77.412443999999994</v>
          </cell>
          <cell r="X1168">
            <v>-6.5317499999999997</v>
          </cell>
          <cell r="AA1168" t="str">
            <v>AMAZONAS</v>
          </cell>
          <cell r="AB1168" t="str">
            <v>RODRIGUEZ DE MENDOZA</v>
          </cell>
          <cell r="AC1168" t="str">
            <v>CHIRIMOTO</v>
          </cell>
        </row>
        <row r="1169">
          <cell r="V1169" t="str">
            <v>-77.434528--6.500000</v>
          </cell>
          <cell r="W1169">
            <v>-77.434528</v>
          </cell>
          <cell r="X1169">
            <v>-6.5</v>
          </cell>
          <cell r="AA1169" t="str">
            <v>AMAZONAS</v>
          </cell>
          <cell r="AB1169" t="str">
            <v>RODRIGUEZ DE MENDOZA</v>
          </cell>
          <cell r="AC1169" t="str">
            <v>MILPUC</v>
          </cell>
        </row>
        <row r="1170">
          <cell r="V1170" t="str">
            <v>-77.435661--6.517056</v>
          </cell>
          <cell r="W1170">
            <v>-77.435660999999996</v>
          </cell>
          <cell r="X1170">
            <v>-6.5170560000000002</v>
          </cell>
          <cell r="AA1170" t="str">
            <v>AMAZONAS</v>
          </cell>
          <cell r="AB1170" t="str">
            <v>RODRIGUEZ DE MENDOZA</v>
          </cell>
          <cell r="AC1170" t="str">
            <v>MILPUC</v>
          </cell>
        </row>
        <row r="1171">
          <cell r="V1171" t="str">
            <v>-77.443490--6.551736</v>
          </cell>
          <cell r="W1171">
            <v>-77.443489999999997</v>
          </cell>
          <cell r="X1171">
            <v>-6.551736</v>
          </cell>
          <cell r="AA1171" t="str">
            <v>AMAZONAS</v>
          </cell>
          <cell r="AB1171" t="str">
            <v>RODRIGUEZ DE MENDOZA</v>
          </cell>
          <cell r="AC1171" t="str">
            <v>CHIRIMOTO</v>
          </cell>
        </row>
        <row r="1172">
          <cell r="V1172" t="str">
            <v>-77.458528--6.493667</v>
          </cell>
          <cell r="W1172">
            <v>-77.458528000000001</v>
          </cell>
          <cell r="X1172">
            <v>-6.4936670000000003</v>
          </cell>
          <cell r="AA1172" t="str">
            <v>AMAZONAS</v>
          </cell>
          <cell r="AB1172" t="str">
            <v>RODRIGUEZ DE MENDOZA</v>
          </cell>
          <cell r="AC1172" t="str">
            <v>TOTORA</v>
          </cell>
        </row>
        <row r="1173">
          <cell r="V1173" t="str">
            <v>-77.459333--6.448000</v>
          </cell>
          <cell r="W1173">
            <v>-77.459333000000001</v>
          </cell>
          <cell r="X1173">
            <v>-6.4480000000000004</v>
          </cell>
          <cell r="AA1173" t="str">
            <v>AMAZONAS</v>
          </cell>
          <cell r="AB1173" t="str">
            <v>RODRIGUEZ DE MENDOZA</v>
          </cell>
          <cell r="AC1173" t="str">
            <v>SANTA ROSA</v>
          </cell>
        </row>
        <row r="1174">
          <cell r="V1174" t="str">
            <v>-77.499556--6.498944</v>
          </cell>
          <cell r="W1174">
            <v>-77.499555999999998</v>
          </cell>
          <cell r="X1174">
            <v>-6.4989439999999998</v>
          </cell>
          <cell r="AA1174" t="str">
            <v>AMAZONAS</v>
          </cell>
          <cell r="AB1174" t="str">
            <v>RODRIGUEZ DE MENDOZA</v>
          </cell>
          <cell r="AC1174" t="str">
            <v>LIMABAMBA</v>
          </cell>
        </row>
        <row r="1175">
          <cell r="V1175" t="str">
            <v>-77.515000--6.341900</v>
          </cell>
          <cell r="W1175">
            <v>-77.515000000000001</v>
          </cell>
          <cell r="X1175">
            <v>-6.3418999999999999</v>
          </cell>
          <cell r="AA1175" t="str">
            <v>AMAZONAS</v>
          </cell>
          <cell r="AB1175" t="str">
            <v>RODRIGUEZ DE MENDOZA</v>
          </cell>
          <cell r="AC1175" t="str">
            <v>MARISCAL BENAVIDES</v>
          </cell>
        </row>
        <row r="1176">
          <cell r="V1176" t="str">
            <v>-77.521810--6.430420</v>
          </cell>
          <cell r="W1176">
            <v>-77.521810000000002</v>
          </cell>
          <cell r="X1176">
            <v>-6.4304199999999998</v>
          </cell>
          <cell r="AA1176" t="str">
            <v>AMAZONAS</v>
          </cell>
          <cell r="AB1176" t="str">
            <v>RODRIGUEZ DE MENDOZA</v>
          </cell>
          <cell r="AC1176" t="str">
            <v>HUAMBO</v>
          </cell>
        </row>
        <row r="1177">
          <cell r="V1177" t="str">
            <v>-77.569820--6.199859</v>
          </cell>
          <cell r="W1177">
            <v>-77.569820000000007</v>
          </cell>
          <cell r="X1177">
            <v>-6.199859</v>
          </cell>
          <cell r="AA1177" t="str">
            <v>AMAZONAS</v>
          </cell>
          <cell r="AB1177" t="str">
            <v>CHACHAPOYAS</v>
          </cell>
          <cell r="AC1177" t="str">
            <v>MOLINOPAMPA</v>
          </cell>
        </row>
        <row r="1178">
          <cell r="V1178" t="str">
            <v>-77.589722--6.501833</v>
          </cell>
          <cell r="W1178">
            <v>-77.589721999999995</v>
          </cell>
          <cell r="X1178">
            <v>-6.5018330000000004</v>
          </cell>
          <cell r="AA1178" t="str">
            <v>AMAZONAS</v>
          </cell>
          <cell r="AB1178" t="str">
            <v>RODRIGUEZ DE MENDOZA</v>
          </cell>
          <cell r="AC1178" t="str">
            <v>LIMABAMBA</v>
          </cell>
        </row>
        <row r="1179">
          <cell r="V1179" t="str">
            <v>-77.622111--6.223556</v>
          </cell>
          <cell r="W1179">
            <v>-77.622111000000004</v>
          </cell>
          <cell r="X1179">
            <v>-6.2235560000000003</v>
          </cell>
          <cell r="AA1179" t="str">
            <v>AMAZONAS</v>
          </cell>
          <cell r="AB1179" t="str">
            <v>CHACHAPOYAS</v>
          </cell>
          <cell r="AC1179" t="str">
            <v>MOLINOPAMPA</v>
          </cell>
        </row>
        <row r="1180">
          <cell r="V1180" t="str">
            <v>-77.627611--6.108250</v>
          </cell>
          <cell r="W1180">
            <v>-77.627611000000002</v>
          </cell>
          <cell r="X1180">
            <v>-6.10825</v>
          </cell>
          <cell r="AA1180" t="str">
            <v>AMAZONAS</v>
          </cell>
          <cell r="AB1180" t="str">
            <v>CHACHAPOYAS</v>
          </cell>
          <cell r="AC1180" t="str">
            <v>GRANADA</v>
          </cell>
        </row>
        <row r="1181">
          <cell r="V1181" t="str">
            <v>-77.634450--6.099957</v>
          </cell>
          <cell r="W1181">
            <v>-77.634450000000001</v>
          </cell>
          <cell r="X1181">
            <v>-6.0999569999999999</v>
          </cell>
          <cell r="AA1181" t="str">
            <v>AMAZONAS</v>
          </cell>
          <cell r="AB1181" t="str">
            <v>CHACHAPOYAS</v>
          </cell>
          <cell r="AC1181" t="str">
            <v>GRANADA</v>
          </cell>
        </row>
        <row r="1182">
          <cell r="V1182" t="str">
            <v>-77.646970--6.052917</v>
          </cell>
          <cell r="W1182">
            <v>-77.646969999999996</v>
          </cell>
          <cell r="X1182">
            <v>-6.0529169999999999</v>
          </cell>
          <cell r="AA1182" t="str">
            <v>AMAZONAS</v>
          </cell>
          <cell r="AB1182" t="str">
            <v>CHACHAPOYAS</v>
          </cell>
          <cell r="AC1182" t="str">
            <v>GRANADA</v>
          </cell>
        </row>
        <row r="1183">
          <cell r="V1183" t="str">
            <v>-77.668310--6.208850</v>
          </cell>
          <cell r="W1183">
            <v>-77.668310000000005</v>
          </cell>
          <cell r="X1183">
            <v>-6.20885</v>
          </cell>
          <cell r="AA1183" t="str">
            <v>AMAZONAS</v>
          </cell>
          <cell r="AB1183" t="str">
            <v>CHACHAPOYAS</v>
          </cell>
          <cell r="AC1183" t="str">
            <v>MOLINOPAMPA</v>
          </cell>
        </row>
        <row r="1184">
          <cell r="V1184" t="str">
            <v>-77.676250--6.024014</v>
          </cell>
          <cell r="W1184">
            <v>-77.676249999999996</v>
          </cell>
          <cell r="X1184">
            <v>-6.0240140000000002</v>
          </cell>
          <cell r="AA1184" t="str">
            <v>AMAZONAS</v>
          </cell>
          <cell r="AB1184" t="str">
            <v>CHACHAPOYAS</v>
          </cell>
          <cell r="AC1184" t="str">
            <v>OLLEROS</v>
          </cell>
        </row>
        <row r="1185">
          <cell r="V1185" t="str">
            <v>-77.678610--6.091695</v>
          </cell>
          <cell r="W1185">
            <v>-77.678610000000006</v>
          </cell>
          <cell r="X1185">
            <v>-6.0916949999999996</v>
          </cell>
          <cell r="AA1185" t="str">
            <v>AMAZONAS</v>
          </cell>
          <cell r="AB1185" t="str">
            <v>CHACHAPOYAS</v>
          </cell>
          <cell r="AC1185" t="str">
            <v>QUINJALCA</v>
          </cell>
        </row>
        <row r="1186">
          <cell r="V1186" t="str">
            <v>-77.699710--6.256210</v>
          </cell>
          <cell r="W1186">
            <v>-77.699709999999996</v>
          </cell>
          <cell r="X1186">
            <v>-6.2562100000000003</v>
          </cell>
          <cell r="AA1186" t="str">
            <v>AMAZONAS</v>
          </cell>
          <cell r="AB1186" t="str">
            <v>CHACHAPOYAS</v>
          </cell>
          <cell r="AC1186" t="str">
            <v>CHETO</v>
          </cell>
        </row>
        <row r="1187">
          <cell r="V1187" t="str">
            <v>-77.706500--3.724430</v>
          </cell>
          <cell r="W1187">
            <v>-77.706500000000005</v>
          </cell>
          <cell r="X1187">
            <v>-3.7244299999999999</v>
          </cell>
          <cell r="AA1187" t="str">
            <v>AMAZONAS</v>
          </cell>
          <cell r="AB1187" t="str">
            <v>CONDORCANQUI</v>
          </cell>
          <cell r="AC1187" t="str">
            <v>RIO SANTIAGO</v>
          </cell>
        </row>
        <row r="1188">
          <cell r="V1188" t="str">
            <v>-77.710383--6.033583</v>
          </cell>
          <cell r="W1188">
            <v>-77.710382999999993</v>
          </cell>
          <cell r="X1188">
            <v>-6.0335830000000001</v>
          </cell>
          <cell r="AA1188" t="str">
            <v>AMAZONAS</v>
          </cell>
          <cell r="AB1188" t="str">
            <v>CHACHAPOYAS</v>
          </cell>
          <cell r="AC1188" t="str">
            <v>ASUNCION</v>
          </cell>
        </row>
        <row r="1189">
          <cell r="V1189" t="str">
            <v>-77.720357--6.003726</v>
          </cell>
          <cell r="W1189">
            <v>-77.720357000000007</v>
          </cell>
          <cell r="X1189">
            <v>-6.0037260000000003</v>
          </cell>
          <cell r="AA1189" t="str">
            <v>AMAZONAS</v>
          </cell>
          <cell r="AB1189" t="str">
            <v>CHACHAPOYAS</v>
          </cell>
          <cell r="AC1189" t="str">
            <v>OLLEROS</v>
          </cell>
        </row>
        <row r="1190">
          <cell r="V1190" t="str">
            <v>-77.732972--6.229611</v>
          </cell>
          <cell r="W1190">
            <v>-77.732972000000004</v>
          </cell>
          <cell r="X1190">
            <v>-6.2296110000000002</v>
          </cell>
          <cell r="AA1190" t="str">
            <v>AMAZONAS</v>
          </cell>
          <cell r="AB1190" t="str">
            <v>CHACHAPOYAS</v>
          </cell>
          <cell r="AC1190" t="str">
            <v>SAN FRANCISCO DE DAGUAS</v>
          </cell>
        </row>
        <row r="1191">
          <cell r="V1191" t="str">
            <v>-77.737138--6.070472</v>
          </cell>
          <cell r="W1191">
            <v>-77.737138000000002</v>
          </cell>
          <cell r="X1191">
            <v>-6.0704719999999996</v>
          </cell>
          <cell r="AA1191" t="str">
            <v>AMAZONAS</v>
          </cell>
          <cell r="AB1191" t="str">
            <v>CHACHAPOYAS</v>
          </cell>
          <cell r="AC1191" t="str">
            <v>CHILIQUIN</v>
          </cell>
        </row>
        <row r="1192">
          <cell r="V1192" t="str">
            <v>-77.739220--6.077890</v>
          </cell>
          <cell r="W1192">
            <v>-77.739220000000003</v>
          </cell>
          <cell r="X1192">
            <v>-6.07789</v>
          </cell>
          <cell r="AA1192" t="str">
            <v>AMAZONAS</v>
          </cell>
          <cell r="AB1192" t="str">
            <v>CHACHAPOYAS</v>
          </cell>
          <cell r="AC1192" t="str">
            <v>CHILIQUIN</v>
          </cell>
        </row>
        <row r="1193">
          <cell r="V1193" t="str">
            <v>-77.741583--3.984056</v>
          </cell>
          <cell r="W1193">
            <v>-77.741583000000006</v>
          </cell>
          <cell r="X1193">
            <v>-3.9840559999999998</v>
          </cell>
          <cell r="AA1193" t="str">
            <v>AMAZONAS</v>
          </cell>
          <cell r="AB1193" t="str">
            <v>CONDORCANQUI</v>
          </cell>
          <cell r="AC1193" t="str">
            <v>RIO SANTIAGO</v>
          </cell>
        </row>
        <row r="1194">
          <cell r="V1194" t="str">
            <v>-77.744770--6.262030</v>
          </cell>
          <cell r="W1194">
            <v>-77.744770000000003</v>
          </cell>
          <cell r="X1194">
            <v>-6.2620300000000002</v>
          </cell>
          <cell r="AA1194" t="str">
            <v>AMAZONAS</v>
          </cell>
          <cell r="AB1194" t="str">
            <v>CHACHAPOYAS</v>
          </cell>
          <cell r="AC1194" t="str">
            <v>SOLOCO</v>
          </cell>
        </row>
        <row r="1195">
          <cell r="V1195" t="str">
            <v>-77.749528--3.920917</v>
          </cell>
          <cell r="W1195">
            <v>-77.749527999999998</v>
          </cell>
          <cell r="X1195">
            <v>-3.9209170000000002</v>
          </cell>
          <cell r="AA1195" t="str">
            <v>AMAZONAS</v>
          </cell>
          <cell r="AB1195" t="str">
            <v>CONDORCANQUI</v>
          </cell>
          <cell r="AC1195" t="str">
            <v>RIO SANTIAGO</v>
          </cell>
        </row>
        <row r="1196">
          <cell r="V1196" t="str">
            <v>-77.754611--3.942167</v>
          </cell>
          <cell r="W1196">
            <v>-77.754610999999997</v>
          </cell>
          <cell r="X1196">
            <v>-3.942167</v>
          </cell>
          <cell r="AA1196" t="str">
            <v>AMAZONAS</v>
          </cell>
          <cell r="AB1196" t="str">
            <v>CONDORCANQUI</v>
          </cell>
          <cell r="AC1196" t="str">
            <v>RIO SANTIAGO</v>
          </cell>
        </row>
        <row r="1197">
          <cell r="V1197" t="str">
            <v>-77.758333--4.015583</v>
          </cell>
          <cell r="W1197">
            <v>-77.758332999999993</v>
          </cell>
          <cell r="X1197">
            <v>-4.0155830000000003</v>
          </cell>
          <cell r="AA1197" t="str">
            <v>AMAZONAS</v>
          </cell>
          <cell r="AB1197" t="str">
            <v>CONDORCANQUI</v>
          </cell>
          <cell r="AC1197" t="str">
            <v>RIO SANTIAGO</v>
          </cell>
        </row>
        <row r="1198">
          <cell r="V1198" t="str">
            <v>-77.760389--4.058861</v>
          </cell>
          <cell r="W1198">
            <v>-77.760389000000004</v>
          </cell>
          <cell r="X1198">
            <v>-4.0588610000000003</v>
          </cell>
          <cell r="AA1198" t="str">
            <v>AMAZONAS</v>
          </cell>
          <cell r="AB1198" t="str">
            <v>CONDORCANQUI</v>
          </cell>
          <cell r="AC1198" t="str">
            <v>RIO SANTIAGO</v>
          </cell>
        </row>
        <row r="1199">
          <cell r="V1199" t="str">
            <v>-77.775194--6.219306</v>
          </cell>
          <cell r="W1199">
            <v>-77.775193999999999</v>
          </cell>
          <cell r="X1199">
            <v>-6.2193059999999996</v>
          </cell>
          <cell r="AA1199" t="str">
            <v>AMAZONAS</v>
          </cell>
          <cell r="AB1199" t="str">
            <v>CHACHAPOYAS</v>
          </cell>
          <cell r="AC1199" t="str">
            <v>SONCHE</v>
          </cell>
        </row>
        <row r="1200">
          <cell r="V1200" t="str">
            <v>-77.783480--6.940672</v>
          </cell>
          <cell r="W1200">
            <v>-77.783479999999997</v>
          </cell>
          <cell r="X1200">
            <v>-6.9406720000000002</v>
          </cell>
          <cell r="AA1200" t="str">
            <v>AMAZONAS</v>
          </cell>
          <cell r="AB1200" t="str">
            <v>CHACHAPOYAS</v>
          </cell>
          <cell r="AC1200" t="str">
            <v>CHUQUIBAMBA</v>
          </cell>
        </row>
        <row r="1201">
          <cell r="V1201" t="str">
            <v>-77.795250--6.103333</v>
          </cell>
          <cell r="W1201">
            <v>-77.795249999999996</v>
          </cell>
          <cell r="X1201">
            <v>-6.1033330000000001</v>
          </cell>
          <cell r="AA1201" t="str">
            <v>AMAZONAS</v>
          </cell>
          <cell r="AB1201" t="str">
            <v>CHACHAPOYAS</v>
          </cell>
          <cell r="AC1201" t="str">
            <v>CHILIQUIN</v>
          </cell>
        </row>
        <row r="1202">
          <cell r="V1202" t="str">
            <v>-77.797320--6.709150</v>
          </cell>
          <cell r="W1202">
            <v>-77.797319999999999</v>
          </cell>
          <cell r="X1202">
            <v>-6.7091500000000002</v>
          </cell>
          <cell r="AA1202" t="str">
            <v>AMAZONAS</v>
          </cell>
          <cell r="AB1202" t="str">
            <v>CHACHAPOYAS</v>
          </cell>
          <cell r="AC1202" t="str">
            <v>LEIMEBAMBA</v>
          </cell>
        </row>
        <row r="1203">
          <cell r="V1203" t="str">
            <v>-77.802200--6.613610</v>
          </cell>
          <cell r="W1203">
            <v>-77.802199999999999</v>
          </cell>
          <cell r="X1203">
            <v>-6.6136100000000004</v>
          </cell>
          <cell r="AA1203" t="str">
            <v>AMAZONAS</v>
          </cell>
          <cell r="AB1203" t="str">
            <v>CHACHAPOYAS</v>
          </cell>
          <cell r="AC1203" t="str">
            <v>MONTEVIDEO</v>
          </cell>
        </row>
        <row r="1204">
          <cell r="V1204" t="str">
            <v>-77.807722--6.097639</v>
          </cell>
          <cell r="W1204">
            <v>-77.807721999999998</v>
          </cell>
          <cell r="X1204">
            <v>-6.097639</v>
          </cell>
          <cell r="AA1204" t="str">
            <v>AMAZONAS</v>
          </cell>
          <cell r="AB1204" t="str">
            <v>BONGARA</v>
          </cell>
          <cell r="AC1204" t="str">
            <v>JUMBILLA</v>
          </cell>
        </row>
        <row r="1205">
          <cell r="V1205" t="str">
            <v>-77.810060--5.847670</v>
          </cell>
          <cell r="W1205">
            <v>-77.810059999999993</v>
          </cell>
          <cell r="X1205">
            <v>-5.8476699999999999</v>
          </cell>
          <cell r="AA1205" t="str">
            <v>AMAZONAS</v>
          </cell>
          <cell r="AB1205" t="str">
            <v>BONGARA</v>
          </cell>
          <cell r="AC1205" t="str">
            <v>COROSHA</v>
          </cell>
        </row>
        <row r="1206">
          <cell r="V1206" t="str">
            <v>-77.811520--6.941390</v>
          </cell>
          <cell r="W1206">
            <v>-77.811520000000002</v>
          </cell>
          <cell r="X1206">
            <v>-6.9413900000000002</v>
          </cell>
          <cell r="AA1206" t="str">
            <v>AMAZONAS</v>
          </cell>
          <cell r="AB1206" t="str">
            <v>CHACHAPOYAS</v>
          </cell>
          <cell r="AC1206" t="str">
            <v>CHUQUIBAMBA</v>
          </cell>
        </row>
        <row r="1207">
          <cell r="V1207" t="str">
            <v>-77.812760--6.645730</v>
          </cell>
          <cell r="W1207">
            <v>-77.812759999999997</v>
          </cell>
          <cell r="X1207">
            <v>-6.6457300000000004</v>
          </cell>
          <cell r="AA1207" t="str">
            <v>AMAZONAS</v>
          </cell>
          <cell r="AB1207" t="str">
            <v>LUYA</v>
          </cell>
          <cell r="AC1207" t="str">
            <v>SAN FRANCISCO DEL YESO</v>
          </cell>
        </row>
        <row r="1208">
          <cell r="V1208" t="str">
            <v>-77.813030--6.556760</v>
          </cell>
          <cell r="W1208">
            <v>-77.813029999999998</v>
          </cell>
          <cell r="X1208">
            <v>-6.5567599999999997</v>
          </cell>
          <cell r="AA1208" t="str">
            <v>AMAZONAS</v>
          </cell>
          <cell r="AB1208" t="str">
            <v>CHACHAPOYAS</v>
          </cell>
          <cell r="AC1208" t="str">
            <v>MARISCAL CASTILLA</v>
          </cell>
        </row>
        <row r="1209">
          <cell r="V1209" t="str">
            <v>-77.815700--6.484420</v>
          </cell>
          <cell r="W1209">
            <v>-77.815700000000007</v>
          </cell>
          <cell r="X1209">
            <v>-6.4844200000000001</v>
          </cell>
          <cell r="AA1209" t="str">
            <v>AMAZONAS</v>
          </cell>
          <cell r="AB1209" t="str">
            <v>CHACHAPOYAS</v>
          </cell>
          <cell r="AC1209" t="str">
            <v>LA JALCA</v>
          </cell>
        </row>
        <row r="1210">
          <cell r="V1210" t="str">
            <v>-77.824150--4.641427</v>
          </cell>
          <cell r="W1210">
            <v>-77.824150000000003</v>
          </cell>
          <cell r="X1210">
            <v>-4.6414270000000002</v>
          </cell>
          <cell r="AA1210" t="str">
            <v>AMAZONAS</v>
          </cell>
          <cell r="AB1210" t="str">
            <v>CONDORCANQUI</v>
          </cell>
          <cell r="AC1210" t="str">
            <v>NIEVA</v>
          </cell>
        </row>
        <row r="1211">
          <cell r="V1211" t="str">
            <v>-77.844600--6.275260</v>
          </cell>
          <cell r="W1211">
            <v>-77.8446</v>
          </cell>
          <cell r="X1211">
            <v>-6.2752600000000003</v>
          </cell>
          <cell r="AA1211" t="str">
            <v>AMAZONAS</v>
          </cell>
          <cell r="AB1211" t="str">
            <v>CHACHAPOYAS</v>
          </cell>
          <cell r="AC1211" t="str">
            <v>CHACHAPOYAS</v>
          </cell>
        </row>
        <row r="1212">
          <cell r="V1212" t="str">
            <v>-77.849590--3.454620</v>
          </cell>
          <cell r="W1212">
            <v>-77.849590000000006</v>
          </cell>
          <cell r="X1212">
            <v>-3.4546199999999998</v>
          </cell>
          <cell r="AA1212" t="str">
            <v>AMAZONAS</v>
          </cell>
          <cell r="AB1212" t="str">
            <v>CONDORCANQUI</v>
          </cell>
          <cell r="AC1212" t="str">
            <v>RIO SANTIAGO</v>
          </cell>
        </row>
        <row r="1213">
          <cell r="V1213" t="str">
            <v>-77.854430--6.933610</v>
          </cell>
          <cell r="W1213">
            <v>-77.854429999999994</v>
          </cell>
          <cell r="X1213">
            <v>-6.9336099999999998</v>
          </cell>
          <cell r="AA1213" t="str">
            <v>AMAZONAS</v>
          </cell>
          <cell r="AB1213" t="str">
            <v>CHACHAPOYAS</v>
          </cell>
          <cell r="AC1213" t="str">
            <v>CHUQUIBAMBA</v>
          </cell>
        </row>
        <row r="1214">
          <cell r="V1214" t="str">
            <v>-77.855510--6.231440</v>
          </cell>
          <cell r="W1214">
            <v>-77.855509999999995</v>
          </cell>
          <cell r="X1214">
            <v>-6.2314400000000001</v>
          </cell>
          <cell r="AA1214" t="str">
            <v>AMAZONAS</v>
          </cell>
          <cell r="AB1214" t="str">
            <v>CHACHAPOYAS</v>
          </cell>
          <cell r="AC1214" t="str">
            <v>CHACHAPOYAS</v>
          </cell>
        </row>
        <row r="1215">
          <cell r="V1215" t="str">
            <v>-77.861470--5.698790</v>
          </cell>
          <cell r="W1215">
            <v>-77.861469999999997</v>
          </cell>
          <cell r="X1215">
            <v>-5.6987899999999998</v>
          </cell>
          <cell r="AA1215" t="str">
            <v>AMAZONAS</v>
          </cell>
          <cell r="AB1215" t="str">
            <v>BONGARA</v>
          </cell>
          <cell r="AC1215" t="str">
            <v>YAMBRASBAMBA</v>
          </cell>
        </row>
        <row r="1216">
          <cell r="V1216" t="str">
            <v>-77.865578--6.217767</v>
          </cell>
          <cell r="W1216">
            <v>-77.865577999999999</v>
          </cell>
          <cell r="X1216">
            <v>-6.2177670000000003</v>
          </cell>
          <cell r="AA1216" t="str">
            <v>AMAZONAS</v>
          </cell>
          <cell r="AB1216" t="str">
            <v>CHACHAPOYAS</v>
          </cell>
          <cell r="AC1216" t="str">
            <v>CHACHAPOYAS</v>
          </cell>
        </row>
        <row r="1217">
          <cell r="V1217" t="str">
            <v>-77.866080--4.595630</v>
          </cell>
          <cell r="W1217">
            <v>-77.866079999999997</v>
          </cell>
          <cell r="X1217">
            <v>-4.5956299999999999</v>
          </cell>
          <cell r="AA1217" t="str">
            <v>AMAZONAS</v>
          </cell>
          <cell r="AB1217" t="str">
            <v>CONDORCANQUI</v>
          </cell>
          <cell r="AC1217" t="str">
            <v>NIEVA</v>
          </cell>
        </row>
        <row r="1218">
          <cell r="V1218" t="str">
            <v>-77.871440--4.780980</v>
          </cell>
          <cell r="W1218">
            <v>-77.871440000000007</v>
          </cell>
          <cell r="X1218">
            <v>-4.7809799999999996</v>
          </cell>
          <cell r="AA1218" t="str">
            <v>AMAZONAS</v>
          </cell>
          <cell r="AB1218" t="str">
            <v>CONDORCANQUI</v>
          </cell>
          <cell r="AC1218" t="str">
            <v>NIEVA</v>
          </cell>
        </row>
        <row r="1219">
          <cell r="V1219" t="str">
            <v>-77.873579--5.194935</v>
          </cell>
          <cell r="W1219">
            <v>-77.873579000000007</v>
          </cell>
          <cell r="X1219">
            <v>-5.1949350000000001</v>
          </cell>
          <cell r="AA1219" t="str">
            <v>AMAZONAS</v>
          </cell>
          <cell r="AB1219" t="str">
            <v>CONDORCANQUI</v>
          </cell>
          <cell r="AC1219" t="str">
            <v>NIEVA</v>
          </cell>
        </row>
        <row r="1220">
          <cell r="V1220" t="str">
            <v>-77.874140--6.561691</v>
          </cell>
          <cell r="W1220">
            <v>-77.874139999999997</v>
          </cell>
          <cell r="X1220">
            <v>-6.5616909999999997</v>
          </cell>
          <cell r="AA1220" t="str">
            <v>AMAZONAS</v>
          </cell>
          <cell r="AB1220" t="str">
            <v>LUYA</v>
          </cell>
          <cell r="AC1220" t="str">
            <v>SANTO TOMAS</v>
          </cell>
        </row>
        <row r="1221">
          <cell r="V1221" t="str">
            <v>-77.879320--6.225960</v>
          </cell>
          <cell r="W1221">
            <v>-77.879320000000007</v>
          </cell>
          <cell r="X1221">
            <v>-6.2259599999999997</v>
          </cell>
          <cell r="AA1221" t="str">
            <v>AMAZONAS</v>
          </cell>
          <cell r="AB1221" t="str">
            <v>CHACHAPOYAS</v>
          </cell>
          <cell r="AC1221" t="str">
            <v>CHACHAPOYAS</v>
          </cell>
        </row>
        <row r="1222">
          <cell r="V1222" t="str">
            <v>-77.880560--6.336820</v>
          </cell>
          <cell r="W1222">
            <v>-77.880560000000003</v>
          </cell>
          <cell r="X1222">
            <v>-6.3368200000000003</v>
          </cell>
          <cell r="AA1222" t="str">
            <v>AMAZONAS</v>
          </cell>
          <cell r="AB1222" t="str">
            <v>CHACHAPOYAS</v>
          </cell>
          <cell r="AC1222" t="str">
            <v>SAN ISIDRO DE MAINO</v>
          </cell>
        </row>
        <row r="1223">
          <cell r="V1223" t="str">
            <v>-77.892040--6.061270</v>
          </cell>
          <cell r="W1223">
            <v>-77.892039999999994</v>
          </cell>
          <cell r="X1223">
            <v>-6.0612700000000004</v>
          </cell>
          <cell r="AA1223" t="str">
            <v>AMAZONAS</v>
          </cell>
          <cell r="AB1223" t="str">
            <v>BONGARA</v>
          </cell>
          <cell r="AC1223" t="str">
            <v>VALERA</v>
          </cell>
        </row>
        <row r="1224">
          <cell r="V1224" t="str">
            <v>-77.899650--6.308816</v>
          </cell>
          <cell r="W1224">
            <v>-77.899649999999994</v>
          </cell>
          <cell r="X1224">
            <v>-6.3088160000000002</v>
          </cell>
          <cell r="AA1224" t="str">
            <v>AMAZONAS</v>
          </cell>
          <cell r="AB1224" t="str">
            <v>CHACHAPOYAS</v>
          </cell>
          <cell r="AC1224" t="str">
            <v>LEVANTO</v>
          </cell>
        </row>
        <row r="1225">
          <cell r="V1225" t="str">
            <v>-77.901556--6.927806</v>
          </cell>
          <cell r="W1225">
            <v>-77.901555999999999</v>
          </cell>
          <cell r="X1225">
            <v>-6.9278060000000004</v>
          </cell>
          <cell r="AA1225" t="str">
            <v>AMAZONAS</v>
          </cell>
          <cell r="AB1225" t="str">
            <v>CHACHAPOYAS</v>
          </cell>
          <cell r="AC1225" t="str">
            <v>CHUQUIBAMBA</v>
          </cell>
        </row>
        <row r="1226">
          <cell r="V1226" t="str">
            <v>-77.909538--6.371588</v>
          </cell>
          <cell r="W1226">
            <v>-77.909537999999998</v>
          </cell>
          <cell r="X1226">
            <v>-6.371588</v>
          </cell>
          <cell r="AA1226" t="str">
            <v>AMAZONAS</v>
          </cell>
          <cell r="AB1226" t="str">
            <v>LUYA</v>
          </cell>
          <cell r="AC1226" t="str">
            <v>TINGO</v>
          </cell>
        </row>
        <row r="1227">
          <cell r="V1227" t="str">
            <v>-77.909860--5.849380</v>
          </cell>
          <cell r="W1227">
            <v>-77.909859999999995</v>
          </cell>
          <cell r="X1227">
            <v>-5.84938</v>
          </cell>
          <cell r="AA1227" t="str">
            <v>AMAZONAS</v>
          </cell>
          <cell r="AB1227" t="str">
            <v>BONGARA</v>
          </cell>
          <cell r="AC1227" t="str">
            <v>FLORIDA</v>
          </cell>
        </row>
        <row r="1228">
          <cell r="V1228" t="str">
            <v>-77.918530--6.042670</v>
          </cell>
          <cell r="W1228">
            <v>-77.918530000000004</v>
          </cell>
          <cell r="X1228">
            <v>-6.0426700000000002</v>
          </cell>
          <cell r="AA1228" t="str">
            <v>AMAZONAS</v>
          </cell>
          <cell r="AB1228" t="str">
            <v>BONGARA</v>
          </cell>
          <cell r="AC1228" t="str">
            <v>VALERA</v>
          </cell>
        </row>
        <row r="1229">
          <cell r="V1229" t="str">
            <v>-77.925310--4.895830</v>
          </cell>
          <cell r="W1229">
            <v>-77.925309999999996</v>
          </cell>
          <cell r="X1229">
            <v>-4.8958300000000001</v>
          </cell>
          <cell r="AA1229" t="str">
            <v>AMAZONAS</v>
          </cell>
          <cell r="AB1229" t="str">
            <v>CONDORCANQUI</v>
          </cell>
          <cell r="AC1229" t="str">
            <v>NIEVA</v>
          </cell>
        </row>
        <row r="1230">
          <cell r="V1230" t="str">
            <v>-77.925621--6.381095</v>
          </cell>
          <cell r="W1230">
            <v>-77.925621000000007</v>
          </cell>
          <cell r="X1230">
            <v>-6.3810950000000002</v>
          </cell>
          <cell r="AA1230" t="str">
            <v>AMAZONAS</v>
          </cell>
          <cell r="AB1230" t="str">
            <v>LUYA</v>
          </cell>
          <cell r="AC1230" t="str">
            <v>TINGO</v>
          </cell>
        </row>
        <row r="1231">
          <cell r="V1231" t="str">
            <v>-77.925770--5.735210</v>
          </cell>
          <cell r="W1231">
            <v>-77.92577</v>
          </cell>
          <cell r="X1231">
            <v>-5.7352100000000004</v>
          </cell>
          <cell r="AA1231" t="str">
            <v>AMAZONAS</v>
          </cell>
          <cell r="AB1231" t="str">
            <v>BONGARA</v>
          </cell>
          <cell r="AC1231" t="str">
            <v>YAMBRASBAMBA</v>
          </cell>
        </row>
        <row r="1232">
          <cell r="V1232" t="str">
            <v>-77.929540--4.882544</v>
          </cell>
          <cell r="W1232">
            <v>-77.929540000000003</v>
          </cell>
          <cell r="X1232">
            <v>-4.8825440000000002</v>
          </cell>
          <cell r="AA1232" t="str">
            <v>AMAZONAS</v>
          </cell>
          <cell r="AB1232" t="str">
            <v>CONDORCANQUI</v>
          </cell>
          <cell r="AC1232" t="str">
            <v>NIEVA</v>
          </cell>
        </row>
        <row r="1233">
          <cell r="V1233" t="str">
            <v>-77.933111--6.930917</v>
          </cell>
          <cell r="W1233">
            <v>-77.933110999999997</v>
          </cell>
          <cell r="X1233">
            <v>-6.930917</v>
          </cell>
          <cell r="AA1233" t="str">
            <v>AMAZONAS</v>
          </cell>
          <cell r="AB1233" t="str">
            <v>CHACHAPOYAS</v>
          </cell>
          <cell r="AC1233" t="str">
            <v>CHUQUIBAMBA</v>
          </cell>
        </row>
        <row r="1234">
          <cell r="V1234" t="str">
            <v>-77.941972--6.922778</v>
          </cell>
          <cell r="W1234">
            <v>-77.941972000000007</v>
          </cell>
          <cell r="X1234">
            <v>-6.9227780000000001</v>
          </cell>
          <cell r="AA1234" t="str">
            <v>AMAZONAS</v>
          </cell>
          <cell r="AB1234" t="str">
            <v>CHACHAPOYAS</v>
          </cell>
          <cell r="AC1234" t="str">
            <v>CHUQUIBAMBA</v>
          </cell>
        </row>
        <row r="1235">
          <cell r="V1235" t="str">
            <v>-77.946030--5.878810</v>
          </cell>
          <cell r="W1235">
            <v>-77.946029999999993</v>
          </cell>
          <cell r="X1235">
            <v>-5.8788099999999996</v>
          </cell>
          <cell r="AA1235" t="str">
            <v>AMAZONAS</v>
          </cell>
          <cell r="AB1235" t="str">
            <v>BONGARA</v>
          </cell>
          <cell r="AC1235" t="str">
            <v>FLORIDA</v>
          </cell>
        </row>
        <row r="1236">
          <cell r="V1236" t="str">
            <v>-77.955020--4.823303</v>
          </cell>
          <cell r="W1236">
            <v>-77.955020000000005</v>
          </cell>
          <cell r="X1236">
            <v>-4.8233030000000001</v>
          </cell>
          <cell r="AA1236" t="str">
            <v>AMAZONAS</v>
          </cell>
          <cell r="AB1236" t="str">
            <v>CONDORCANQUI</v>
          </cell>
          <cell r="AC1236" t="str">
            <v>NIEVA</v>
          </cell>
        </row>
        <row r="1237">
          <cell r="V1237" t="str">
            <v>-77.955500--6.136000</v>
          </cell>
          <cell r="W1237">
            <v>-77.955500000000001</v>
          </cell>
          <cell r="X1237">
            <v>-6.1360000000000001</v>
          </cell>
          <cell r="AA1237" t="str">
            <v>AMAZONAS</v>
          </cell>
          <cell r="AB1237" t="str">
            <v>LUYA</v>
          </cell>
          <cell r="AC1237" t="str">
            <v>LAMUD</v>
          </cell>
        </row>
        <row r="1238">
          <cell r="V1238" t="str">
            <v>-77.956630--6.232853</v>
          </cell>
          <cell r="W1238">
            <v>-77.956630000000004</v>
          </cell>
          <cell r="X1238">
            <v>-6.2328530000000004</v>
          </cell>
          <cell r="AA1238" t="str">
            <v>AMAZONAS</v>
          </cell>
          <cell r="AB1238" t="str">
            <v>LUYA</v>
          </cell>
          <cell r="AC1238" t="str">
            <v>LONYA CHICO</v>
          </cell>
        </row>
        <row r="1239">
          <cell r="V1239" t="str">
            <v>-77.961220--6.429940</v>
          </cell>
          <cell r="W1239">
            <v>-77.961219999999997</v>
          </cell>
          <cell r="X1239">
            <v>-6.4299400000000002</v>
          </cell>
          <cell r="AA1239" t="str">
            <v>AMAZONAS</v>
          </cell>
          <cell r="AB1239" t="str">
            <v>LUYA</v>
          </cell>
          <cell r="AC1239" t="str">
            <v>MARIA</v>
          </cell>
        </row>
        <row r="1240">
          <cell r="V1240" t="str">
            <v>-77.961327--4.936931</v>
          </cell>
          <cell r="W1240">
            <v>-77.961326999999997</v>
          </cell>
          <cell r="X1240">
            <v>-4.9369310000000004</v>
          </cell>
          <cell r="AA1240" t="str">
            <v>AMAZONAS</v>
          </cell>
          <cell r="AB1240" t="str">
            <v>CONDORCANQUI</v>
          </cell>
          <cell r="AC1240" t="str">
            <v>NIEVA</v>
          </cell>
        </row>
        <row r="1241">
          <cell r="V1241" t="str">
            <v>-77.966828--6.414162</v>
          </cell>
          <cell r="W1241">
            <v>-77.966828000000007</v>
          </cell>
          <cell r="X1241">
            <v>-6.4141620000000001</v>
          </cell>
          <cell r="AA1241" t="str">
            <v>AMAZONAS</v>
          </cell>
          <cell r="AB1241" t="str">
            <v>LUYA</v>
          </cell>
          <cell r="AC1241" t="str">
            <v>LONGUITA</v>
          </cell>
        </row>
        <row r="1242">
          <cell r="V1242" t="str">
            <v>-77.966849--5.946490</v>
          </cell>
          <cell r="W1242">
            <v>-77.966848999999996</v>
          </cell>
          <cell r="X1242">
            <v>-5.9464899999999998</v>
          </cell>
          <cell r="AA1242" t="str">
            <v>AMAZONAS</v>
          </cell>
          <cell r="AB1242" t="str">
            <v>BONGARA</v>
          </cell>
          <cell r="AC1242" t="str">
            <v>JAZAN</v>
          </cell>
        </row>
        <row r="1243">
          <cell r="V1243" t="str">
            <v>-77.970380--5.824070</v>
          </cell>
          <cell r="W1243">
            <v>-77.970380000000006</v>
          </cell>
          <cell r="X1243">
            <v>-5.8240699999999999</v>
          </cell>
          <cell r="AA1243" t="str">
            <v>AMAZONAS</v>
          </cell>
          <cell r="AB1243" t="str">
            <v>BONGARA</v>
          </cell>
          <cell r="AC1243" t="str">
            <v>FLORIDA</v>
          </cell>
        </row>
        <row r="1244">
          <cell r="V1244" t="str">
            <v>-77.986990--5.976000</v>
          </cell>
          <cell r="W1244">
            <v>-77.986990000000006</v>
          </cell>
          <cell r="X1244">
            <v>-5.976</v>
          </cell>
          <cell r="AA1244" t="str">
            <v>AMAZONAS</v>
          </cell>
          <cell r="AB1244" t="str">
            <v>LUYA</v>
          </cell>
          <cell r="AC1244" t="str">
            <v>SAN JERONIMO</v>
          </cell>
        </row>
        <row r="1245">
          <cell r="V1245" t="str">
            <v>-78.004100--6.612010</v>
          </cell>
          <cell r="W1245">
            <v>-78.004099999999994</v>
          </cell>
          <cell r="X1245">
            <v>-6.6120099999999997</v>
          </cell>
          <cell r="AA1245" t="str">
            <v>AMAZONAS</v>
          </cell>
          <cell r="AB1245" t="str">
            <v>LUYA</v>
          </cell>
          <cell r="AC1245" t="str">
            <v>COCABAMBA</v>
          </cell>
        </row>
        <row r="1246">
          <cell r="V1246" t="str">
            <v>-78.019817--6.835806</v>
          </cell>
          <cell r="W1246">
            <v>-78.019817000000003</v>
          </cell>
          <cell r="X1246">
            <v>-6.8358059999999998</v>
          </cell>
          <cell r="AA1246" t="str">
            <v>AMAZONAS</v>
          </cell>
          <cell r="AB1246" t="str">
            <v>CHACHAPOYAS</v>
          </cell>
          <cell r="AC1246" t="str">
            <v>BALSAS</v>
          </cell>
        </row>
        <row r="1247">
          <cell r="V1247" t="str">
            <v>-78.021360--5.934780</v>
          </cell>
          <cell r="W1247">
            <v>-78.021360000000001</v>
          </cell>
          <cell r="X1247">
            <v>-5.9347799999999999</v>
          </cell>
          <cell r="AA1247" t="str">
            <v>AMAZONAS</v>
          </cell>
          <cell r="AB1247" t="str">
            <v>BONGARA</v>
          </cell>
          <cell r="AC1247" t="str">
            <v>JAZAN</v>
          </cell>
        </row>
        <row r="1248">
          <cell r="V1248" t="str">
            <v>-78.027290--6.172296</v>
          </cell>
          <cell r="W1248">
            <v>-78.027289999999994</v>
          </cell>
          <cell r="X1248">
            <v>-6.1722960000000002</v>
          </cell>
          <cell r="AA1248" t="str">
            <v>AMAZONAS</v>
          </cell>
          <cell r="AB1248" t="str">
            <v>LUYA</v>
          </cell>
          <cell r="AC1248" t="str">
            <v>LUYA</v>
          </cell>
        </row>
        <row r="1249">
          <cell r="V1249" t="str">
            <v>-78.028417--6.139139</v>
          </cell>
          <cell r="W1249">
            <v>-78.028417000000005</v>
          </cell>
          <cell r="X1249">
            <v>-6.1391390000000001</v>
          </cell>
          <cell r="AA1249" t="str">
            <v>AMAZONAS</v>
          </cell>
          <cell r="AB1249" t="str">
            <v>LUYA</v>
          </cell>
          <cell r="AC1249" t="str">
            <v>LUYA</v>
          </cell>
        </row>
        <row r="1250">
          <cell r="V1250" t="str">
            <v>-78.031694--5.951444</v>
          </cell>
          <cell r="W1250">
            <v>-78.031694000000002</v>
          </cell>
          <cell r="X1250">
            <v>-5.9514440000000004</v>
          </cell>
          <cell r="AA1250" t="str">
            <v>AMAZONAS</v>
          </cell>
          <cell r="AB1250" t="str">
            <v>BONGARA</v>
          </cell>
          <cell r="AC1250" t="str">
            <v>JAZAN</v>
          </cell>
        </row>
        <row r="1251">
          <cell r="V1251" t="str">
            <v>-78.053560--4.714880</v>
          </cell>
          <cell r="W1251">
            <v>-78.053560000000004</v>
          </cell>
          <cell r="X1251">
            <v>-4.71488</v>
          </cell>
          <cell r="AA1251" t="str">
            <v>AMAZONAS</v>
          </cell>
          <cell r="AB1251" t="str">
            <v>CONDORCANQUI</v>
          </cell>
          <cell r="AC1251" t="str">
            <v>NIEVA</v>
          </cell>
        </row>
        <row r="1252">
          <cell r="V1252" t="str">
            <v>-78.062139--6.113250</v>
          </cell>
          <cell r="W1252">
            <v>-78.062139000000002</v>
          </cell>
          <cell r="X1252">
            <v>-6.1132499999999999</v>
          </cell>
          <cell r="AA1252" t="str">
            <v>AMAZONAS</v>
          </cell>
          <cell r="AB1252" t="str">
            <v>LUYA</v>
          </cell>
          <cell r="AC1252" t="str">
            <v>SANTA CATALINA</v>
          </cell>
        </row>
        <row r="1253">
          <cell r="V1253" t="str">
            <v>-78.086111--6.537467</v>
          </cell>
          <cell r="W1253">
            <v>-78.086111000000002</v>
          </cell>
          <cell r="X1253">
            <v>-6.5374670000000004</v>
          </cell>
          <cell r="AA1253" t="str">
            <v>AMAZONAS</v>
          </cell>
          <cell r="AB1253" t="str">
            <v>LUYA</v>
          </cell>
          <cell r="AC1253" t="str">
            <v>PISUQUIA</v>
          </cell>
        </row>
        <row r="1254">
          <cell r="V1254" t="str">
            <v>-78.093778--6.451861</v>
          </cell>
          <cell r="W1254">
            <v>-78.093778</v>
          </cell>
          <cell r="X1254">
            <v>-6.4518610000000001</v>
          </cell>
          <cell r="AA1254" t="str">
            <v>AMAZONAS</v>
          </cell>
          <cell r="AB1254" t="str">
            <v>LUYA</v>
          </cell>
          <cell r="AC1254" t="str">
            <v>PISUQUIA</v>
          </cell>
        </row>
        <row r="1255">
          <cell r="V1255" t="str">
            <v>-78.096890--4.935438</v>
          </cell>
          <cell r="W1255">
            <v>-78.096890000000002</v>
          </cell>
          <cell r="X1255">
            <v>-4.9354380000000004</v>
          </cell>
          <cell r="AA1255" t="str">
            <v>AMAZONAS</v>
          </cell>
          <cell r="AB1255" t="str">
            <v>CONDORCANQUI</v>
          </cell>
          <cell r="AC1255" t="str">
            <v>NIEVA</v>
          </cell>
        </row>
        <row r="1256">
          <cell r="V1256" t="str">
            <v>-78.121890--6.309890</v>
          </cell>
          <cell r="W1256">
            <v>-78.121889999999993</v>
          </cell>
          <cell r="X1256">
            <v>-6.3098900000000002</v>
          </cell>
          <cell r="AA1256" t="str">
            <v>AMAZONAS</v>
          </cell>
          <cell r="AB1256" t="str">
            <v>LUYA</v>
          </cell>
          <cell r="AC1256" t="str">
            <v>OCUMAL</v>
          </cell>
        </row>
        <row r="1257">
          <cell r="V1257" t="str">
            <v>-78.135417--6.030306</v>
          </cell>
          <cell r="W1257">
            <v>-78.135417000000004</v>
          </cell>
          <cell r="X1257">
            <v>-6.0303060000000004</v>
          </cell>
          <cell r="AA1257" t="str">
            <v>AMAZONAS</v>
          </cell>
          <cell r="AB1257" t="str">
            <v>LUYA</v>
          </cell>
          <cell r="AC1257" t="str">
            <v>SANTA CATALINA</v>
          </cell>
        </row>
        <row r="1258">
          <cell r="V1258" t="str">
            <v>-78.142020--6.159257</v>
          </cell>
          <cell r="W1258">
            <v>-78.142020000000002</v>
          </cell>
          <cell r="X1258">
            <v>-6.1592570000000002</v>
          </cell>
          <cell r="AA1258" t="str">
            <v>AMAZONAS</v>
          </cell>
          <cell r="AB1258" t="str">
            <v>LUYA</v>
          </cell>
          <cell r="AC1258" t="str">
            <v>CONILA</v>
          </cell>
        </row>
        <row r="1259">
          <cell r="V1259" t="str">
            <v>-78.150130--6.003110</v>
          </cell>
          <cell r="W1259">
            <v>-78.150130000000004</v>
          </cell>
          <cell r="X1259">
            <v>-6.0031100000000004</v>
          </cell>
          <cell r="AA1259" t="str">
            <v>AMAZONAS</v>
          </cell>
          <cell r="AB1259" t="str">
            <v>LUYA</v>
          </cell>
          <cell r="AC1259" t="str">
            <v>SANTA CATALINA</v>
          </cell>
        </row>
        <row r="1260">
          <cell r="V1260" t="str">
            <v>-78.159460--4.454330</v>
          </cell>
          <cell r="W1260">
            <v>-78.159459999999996</v>
          </cell>
          <cell r="X1260">
            <v>-4.4543299999999997</v>
          </cell>
          <cell r="AA1260" t="str">
            <v>AMAZONAS</v>
          </cell>
          <cell r="AB1260" t="str">
            <v>CONDORCANQUI</v>
          </cell>
          <cell r="AC1260" t="str">
            <v>EL CENEPA</v>
          </cell>
        </row>
        <row r="1261">
          <cell r="V1261" t="str">
            <v>-78.159503--5.903134</v>
          </cell>
          <cell r="W1261">
            <v>-78.159503000000001</v>
          </cell>
          <cell r="X1261">
            <v>-5.9031339999999997</v>
          </cell>
          <cell r="AA1261" t="str">
            <v>AMAZONAS</v>
          </cell>
          <cell r="AB1261" t="str">
            <v>UTCUBAMBA</v>
          </cell>
          <cell r="AC1261" t="str">
            <v>JAMALCA</v>
          </cell>
        </row>
        <row r="1262">
          <cell r="V1262" t="str">
            <v>-78.159528--6.241722</v>
          </cell>
          <cell r="W1262">
            <v>-78.159527999999995</v>
          </cell>
          <cell r="X1262">
            <v>-6.2417220000000002</v>
          </cell>
          <cell r="AA1262" t="str">
            <v>AMAZONAS</v>
          </cell>
          <cell r="AB1262" t="str">
            <v>LUYA</v>
          </cell>
          <cell r="AC1262" t="str">
            <v>OCALLI</v>
          </cell>
        </row>
        <row r="1263">
          <cell r="V1263" t="str">
            <v>-78.168420--5.857514</v>
          </cell>
          <cell r="W1263">
            <v>-78.168419999999998</v>
          </cell>
          <cell r="X1263">
            <v>-5.8575140000000001</v>
          </cell>
          <cell r="AA1263" t="str">
            <v>AMAZONAS</v>
          </cell>
          <cell r="AB1263" t="str">
            <v>UTCUBAMBA</v>
          </cell>
          <cell r="AC1263" t="str">
            <v>CAJARURO</v>
          </cell>
        </row>
        <row r="1264">
          <cell r="V1264" t="str">
            <v>-78.175556--6.012500</v>
          </cell>
          <cell r="W1264">
            <v>-78.175556</v>
          </cell>
          <cell r="X1264">
            <v>-6.0125000000000002</v>
          </cell>
          <cell r="AA1264" t="str">
            <v>AMAZONAS</v>
          </cell>
          <cell r="AB1264" t="str">
            <v>UTCUBAMBA</v>
          </cell>
          <cell r="AC1264" t="str">
            <v>JAMALCA</v>
          </cell>
        </row>
        <row r="1265">
          <cell r="V1265" t="str">
            <v>-78.189398--5.841935</v>
          </cell>
          <cell r="W1265">
            <v>-78.189397999999997</v>
          </cell>
          <cell r="X1265">
            <v>-5.8419350000000003</v>
          </cell>
          <cell r="AA1265" t="str">
            <v>AMAZONAS</v>
          </cell>
          <cell r="AB1265" t="str">
            <v>UTCUBAMBA</v>
          </cell>
          <cell r="AC1265" t="str">
            <v>CAJARURO</v>
          </cell>
        </row>
        <row r="1266">
          <cell r="V1266" t="str">
            <v>-78.196361--4.937361</v>
          </cell>
          <cell r="W1266">
            <v>-78.196360999999996</v>
          </cell>
          <cell r="X1266">
            <v>-4.9373610000000001</v>
          </cell>
          <cell r="AA1266" t="str">
            <v>AMAZONAS</v>
          </cell>
          <cell r="AB1266" t="str">
            <v>BAGUA</v>
          </cell>
          <cell r="AC1266" t="str">
            <v>IMAZA</v>
          </cell>
        </row>
        <row r="1267">
          <cell r="V1267" t="str">
            <v>-78.197330--4.806890</v>
          </cell>
          <cell r="W1267">
            <v>-78.197329999999994</v>
          </cell>
          <cell r="X1267">
            <v>-4.8068900000000001</v>
          </cell>
          <cell r="AA1267" t="str">
            <v>AMAZONAS</v>
          </cell>
          <cell r="AB1267" t="str">
            <v>BAGUA</v>
          </cell>
          <cell r="AC1267" t="str">
            <v>IMAZA</v>
          </cell>
        </row>
        <row r="1268">
          <cell r="V1268" t="str">
            <v>-78.199420--6.351220</v>
          </cell>
          <cell r="W1268">
            <v>-78.199420000000003</v>
          </cell>
          <cell r="X1268">
            <v>-6.3512199999999996</v>
          </cell>
          <cell r="AA1268" t="str">
            <v>AMAZONAS</v>
          </cell>
          <cell r="AB1268" t="str">
            <v>LUYA</v>
          </cell>
          <cell r="AC1268" t="str">
            <v>OCUMAL</v>
          </cell>
        </row>
        <row r="1269">
          <cell r="V1269" t="str">
            <v>-78.202300--4.902752</v>
          </cell>
          <cell r="W1269">
            <v>-78.202299999999994</v>
          </cell>
          <cell r="X1269">
            <v>-4.9027520000000004</v>
          </cell>
          <cell r="AA1269" t="str">
            <v>AMAZONAS</v>
          </cell>
          <cell r="AB1269" t="str">
            <v>BAGUA</v>
          </cell>
          <cell r="AC1269" t="str">
            <v>IMAZA</v>
          </cell>
        </row>
        <row r="1270">
          <cell r="V1270" t="str">
            <v>-78.211980--6.283410</v>
          </cell>
          <cell r="W1270">
            <v>-78.211979999999997</v>
          </cell>
          <cell r="X1270">
            <v>-6.2834099999999999</v>
          </cell>
          <cell r="AA1270" t="str">
            <v>AMAZONAS</v>
          </cell>
          <cell r="AB1270" t="str">
            <v>LUYA</v>
          </cell>
          <cell r="AC1270" t="str">
            <v>OCUMAL</v>
          </cell>
        </row>
        <row r="1271">
          <cell r="V1271" t="str">
            <v>-78.215720--6.252730</v>
          </cell>
          <cell r="W1271">
            <v>-78.215720000000005</v>
          </cell>
          <cell r="X1271">
            <v>-6.2527299999999997</v>
          </cell>
          <cell r="AA1271" t="str">
            <v>AMAZONAS</v>
          </cell>
          <cell r="AB1271" t="str">
            <v>LUYA</v>
          </cell>
          <cell r="AC1271" t="str">
            <v>OCALLI</v>
          </cell>
        </row>
        <row r="1272">
          <cell r="V1272" t="str">
            <v>-78.217770--6.296240</v>
          </cell>
          <cell r="W1272">
            <v>-78.217770000000002</v>
          </cell>
          <cell r="X1272">
            <v>-6.2962400000000001</v>
          </cell>
          <cell r="AA1272" t="str">
            <v>AMAZONAS</v>
          </cell>
          <cell r="AB1272" t="str">
            <v>LUYA</v>
          </cell>
          <cell r="AC1272" t="str">
            <v>OCUMAL</v>
          </cell>
        </row>
        <row r="1273">
          <cell r="V1273" t="str">
            <v>-78.220330--5.916103</v>
          </cell>
          <cell r="W1273">
            <v>-78.220330000000004</v>
          </cell>
          <cell r="X1273">
            <v>-5.9161029999999997</v>
          </cell>
          <cell r="AA1273" t="str">
            <v>AMAZONAS</v>
          </cell>
          <cell r="AB1273" t="str">
            <v>UTCUBAMBA</v>
          </cell>
          <cell r="AC1273" t="str">
            <v>JAMALCA</v>
          </cell>
        </row>
        <row r="1274">
          <cell r="V1274" t="str">
            <v>-78.228110--5.775730</v>
          </cell>
          <cell r="W1274">
            <v>-78.228110000000001</v>
          </cell>
          <cell r="X1274">
            <v>-5.7757300000000003</v>
          </cell>
          <cell r="AA1274" t="str">
            <v>AMAZONAS</v>
          </cell>
          <cell r="AB1274" t="str">
            <v>UTCUBAMBA</v>
          </cell>
          <cell r="AC1274" t="str">
            <v>CAJARURO</v>
          </cell>
        </row>
        <row r="1275">
          <cell r="V1275" t="str">
            <v>-78.237300--6.245480</v>
          </cell>
          <cell r="W1275">
            <v>-78.237300000000005</v>
          </cell>
          <cell r="X1275">
            <v>-6.2454799999999997</v>
          </cell>
          <cell r="AA1275" t="str">
            <v>AMAZONAS</v>
          </cell>
          <cell r="AB1275" t="str">
            <v>LUYA</v>
          </cell>
          <cell r="AC1275" t="str">
            <v>OCALLI</v>
          </cell>
        </row>
        <row r="1276">
          <cell r="V1276" t="str">
            <v>-78.252274--4.431641</v>
          </cell>
          <cell r="W1276">
            <v>-78.252274</v>
          </cell>
          <cell r="X1276">
            <v>-4.4316409999999999</v>
          </cell>
          <cell r="AA1276" t="str">
            <v>AMAZONAS</v>
          </cell>
          <cell r="AB1276" t="str">
            <v>CONDORCANQUI</v>
          </cell>
          <cell r="AC1276" t="str">
            <v>EL CENEPA</v>
          </cell>
        </row>
        <row r="1277">
          <cell r="V1277" t="str">
            <v>-78.253111--5.754417</v>
          </cell>
          <cell r="W1277">
            <v>-78.253111000000004</v>
          </cell>
          <cell r="X1277">
            <v>-5.7544170000000001</v>
          </cell>
          <cell r="AA1277" t="str">
            <v>AMAZONAS</v>
          </cell>
          <cell r="AB1277" t="str">
            <v>UTCUBAMBA</v>
          </cell>
          <cell r="AC1277" t="str">
            <v>CAJARURO</v>
          </cell>
        </row>
        <row r="1278">
          <cell r="V1278" t="str">
            <v>-78.255560--6.302757</v>
          </cell>
          <cell r="W1278">
            <v>-78.255560000000003</v>
          </cell>
          <cell r="X1278">
            <v>-6.3027569999999997</v>
          </cell>
          <cell r="AA1278" t="str">
            <v>AMAZONAS</v>
          </cell>
          <cell r="AB1278" t="str">
            <v>LUYA</v>
          </cell>
          <cell r="AC1278" t="str">
            <v>PROVIDENCIA</v>
          </cell>
        </row>
        <row r="1279">
          <cell r="V1279" t="str">
            <v>-78.265710--5.771700</v>
          </cell>
          <cell r="W1279">
            <v>-78.265709999999999</v>
          </cell>
          <cell r="X1279">
            <v>-5.7717000000000001</v>
          </cell>
          <cell r="AA1279" t="str">
            <v>AMAZONAS</v>
          </cell>
          <cell r="AB1279" t="str">
            <v>UTCUBAMBA</v>
          </cell>
          <cell r="AC1279" t="str">
            <v>CAJARURO</v>
          </cell>
        </row>
        <row r="1280">
          <cell r="V1280" t="str">
            <v>-78.268981--6.236203</v>
          </cell>
          <cell r="W1280">
            <v>-78.268980999999997</v>
          </cell>
          <cell r="X1280">
            <v>-6.2362029999999997</v>
          </cell>
          <cell r="AA1280" t="str">
            <v>AMAZONAS</v>
          </cell>
          <cell r="AB1280" t="str">
            <v>LUYA</v>
          </cell>
          <cell r="AC1280" t="str">
            <v>OCALLI</v>
          </cell>
        </row>
        <row r="1281">
          <cell r="V1281" t="str">
            <v>-78.269070--5.808330</v>
          </cell>
          <cell r="W1281">
            <v>-78.269069999999999</v>
          </cell>
          <cell r="X1281">
            <v>-5.8083299999999998</v>
          </cell>
          <cell r="AA1281" t="str">
            <v>AMAZONAS</v>
          </cell>
          <cell r="AB1281" t="str">
            <v>UTCUBAMBA</v>
          </cell>
          <cell r="AC1281" t="str">
            <v>CAJARURO</v>
          </cell>
        </row>
        <row r="1282">
          <cell r="V1282" t="str">
            <v>-78.271810--4.412672</v>
          </cell>
          <cell r="W1282">
            <v>-78.271810000000002</v>
          </cell>
          <cell r="X1282">
            <v>-4.4126719999999997</v>
          </cell>
          <cell r="AA1282" t="str">
            <v>AMAZONAS</v>
          </cell>
          <cell r="AB1282" t="str">
            <v>CONDORCANQUI</v>
          </cell>
          <cell r="AC1282" t="str">
            <v>EL CENEPA</v>
          </cell>
        </row>
        <row r="1283">
          <cell r="V1283" t="str">
            <v>-78.276040--5.820250</v>
          </cell>
          <cell r="W1283">
            <v>-78.276039999999995</v>
          </cell>
          <cell r="X1283">
            <v>-5.8202499999999997</v>
          </cell>
          <cell r="AA1283" t="str">
            <v>AMAZONAS</v>
          </cell>
          <cell r="AB1283" t="str">
            <v>UTCUBAMBA</v>
          </cell>
          <cell r="AC1283" t="str">
            <v>JAMALCA</v>
          </cell>
        </row>
        <row r="1284">
          <cell r="V1284" t="str">
            <v>-78.277270--6.267710</v>
          </cell>
          <cell r="W1284">
            <v>-78.277270000000001</v>
          </cell>
          <cell r="X1284">
            <v>-6.2677100000000001</v>
          </cell>
          <cell r="AA1284" t="str">
            <v>AMAZONAS</v>
          </cell>
          <cell r="AB1284" t="str">
            <v>LUYA</v>
          </cell>
          <cell r="AC1284" t="str">
            <v>PROVIDENCIA</v>
          </cell>
        </row>
        <row r="1285">
          <cell r="V1285" t="str">
            <v>-78.280640--6.232265</v>
          </cell>
          <cell r="W1285">
            <v>-78.280640000000005</v>
          </cell>
          <cell r="X1285">
            <v>-6.2322649999999999</v>
          </cell>
          <cell r="AA1285" t="str">
            <v>AMAZONAS</v>
          </cell>
          <cell r="AB1285" t="str">
            <v>LUYA</v>
          </cell>
          <cell r="AC1285" t="str">
            <v>OCALLI</v>
          </cell>
        </row>
        <row r="1286">
          <cell r="V1286" t="str">
            <v>-78.282220--6.318280</v>
          </cell>
          <cell r="W1286">
            <v>-78.282219999999995</v>
          </cell>
          <cell r="X1286">
            <v>-6.3182799999999997</v>
          </cell>
          <cell r="AA1286" t="str">
            <v>AMAZONAS</v>
          </cell>
          <cell r="AB1286" t="str">
            <v>LUYA</v>
          </cell>
          <cell r="AC1286" t="str">
            <v>PROVIDENCIA</v>
          </cell>
        </row>
        <row r="1287">
          <cell r="V1287" t="str">
            <v>-78.284850--5.722761</v>
          </cell>
          <cell r="W1287">
            <v>-78.284850000000006</v>
          </cell>
          <cell r="X1287">
            <v>-5.7227610000000002</v>
          </cell>
          <cell r="AA1287" t="str">
            <v>AMAZONAS</v>
          </cell>
          <cell r="AB1287" t="str">
            <v>UTCUBAMBA</v>
          </cell>
          <cell r="AC1287" t="str">
            <v>CAJARURO</v>
          </cell>
        </row>
        <row r="1288">
          <cell r="V1288" t="str">
            <v>-78.286000--6.208750</v>
          </cell>
          <cell r="W1288">
            <v>-78.286000000000001</v>
          </cell>
          <cell r="X1288">
            <v>-6.2087500000000002</v>
          </cell>
          <cell r="AA1288" t="str">
            <v>AMAZONAS</v>
          </cell>
          <cell r="AB1288" t="str">
            <v>LUYA</v>
          </cell>
          <cell r="AC1288" t="str">
            <v>OCALLI</v>
          </cell>
        </row>
        <row r="1289">
          <cell r="V1289" t="str">
            <v>-78.286480--5.165640</v>
          </cell>
          <cell r="W1289">
            <v>-78.286479999999997</v>
          </cell>
          <cell r="X1289">
            <v>-5.1656399999999998</v>
          </cell>
          <cell r="AA1289" t="str">
            <v>AMAZONAS</v>
          </cell>
          <cell r="AB1289" t="str">
            <v>BAGUA</v>
          </cell>
          <cell r="AC1289" t="str">
            <v>IMAZA</v>
          </cell>
        </row>
        <row r="1290">
          <cell r="V1290" t="str">
            <v>-78.288935--5.711663</v>
          </cell>
          <cell r="W1290">
            <v>-78.288934999999995</v>
          </cell>
          <cell r="X1290">
            <v>-5.7116629999999997</v>
          </cell>
          <cell r="AA1290" t="str">
            <v>AMAZONAS</v>
          </cell>
          <cell r="AB1290" t="str">
            <v>UTCUBAMBA</v>
          </cell>
          <cell r="AC1290" t="str">
            <v>CAJARURO</v>
          </cell>
        </row>
        <row r="1291">
          <cell r="V1291" t="str">
            <v>-78.290200--4.794600</v>
          </cell>
          <cell r="W1291">
            <v>-78.290199999999999</v>
          </cell>
          <cell r="X1291">
            <v>-4.7946</v>
          </cell>
          <cell r="AA1291" t="str">
            <v>AMAZONAS</v>
          </cell>
          <cell r="AB1291" t="str">
            <v>BAGUA</v>
          </cell>
          <cell r="AC1291" t="str">
            <v>IMAZA</v>
          </cell>
        </row>
        <row r="1292">
          <cell r="V1292" t="str">
            <v>-78.294500--5.936194</v>
          </cell>
          <cell r="W1292">
            <v>-78.294499999999999</v>
          </cell>
          <cell r="X1292">
            <v>-5.9361940000000004</v>
          </cell>
          <cell r="AA1292" t="str">
            <v>AMAZONAS</v>
          </cell>
          <cell r="AB1292" t="str">
            <v>UTCUBAMBA</v>
          </cell>
          <cell r="AC1292" t="str">
            <v>JAMALCA</v>
          </cell>
        </row>
        <row r="1293">
          <cell r="V1293" t="str">
            <v>-78.304061--5.728281</v>
          </cell>
          <cell r="W1293">
            <v>-78.304061000000004</v>
          </cell>
          <cell r="X1293">
            <v>-5.728281</v>
          </cell>
          <cell r="AA1293" t="str">
            <v>AMAZONAS</v>
          </cell>
          <cell r="AB1293" t="str">
            <v>UTCUBAMBA</v>
          </cell>
          <cell r="AC1293" t="str">
            <v>CAJARURO</v>
          </cell>
        </row>
        <row r="1294">
          <cell r="V1294" t="str">
            <v>-78.305760--5.912940</v>
          </cell>
          <cell r="W1294">
            <v>-78.305760000000006</v>
          </cell>
          <cell r="X1294">
            <v>-5.9129399999999999</v>
          </cell>
          <cell r="AA1294" t="str">
            <v>AMAZONAS</v>
          </cell>
          <cell r="AB1294" t="str">
            <v>UTCUBAMBA</v>
          </cell>
          <cell r="AC1294" t="str">
            <v>BAGUA GRANDE</v>
          </cell>
        </row>
        <row r="1295">
          <cell r="V1295" t="str">
            <v>-78.319180--6.213830</v>
          </cell>
          <cell r="W1295">
            <v>-78.319180000000003</v>
          </cell>
          <cell r="X1295">
            <v>-6.2138299999999997</v>
          </cell>
          <cell r="AA1295" t="str">
            <v>AMAZONAS</v>
          </cell>
          <cell r="AB1295" t="str">
            <v>LUYA</v>
          </cell>
          <cell r="AC1295" t="str">
            <v>CAMPORREDONDO</v>
          </cell>
        </row>
        <row r="1296">
          <cell r="V1296" t="str">
            <v>-78.322222--5.138528</v>
          </cell>
          <cell r="W1296">
            <v>-78.322221999999996</v>
          </cell>
          <cell r="X1296">
            <v>-5.138528</v>
          </cell>
          <cell r="AA1296" t="str">
            <v>AMAZONAS</v>
          </cell>
          <cell r="AB1296" t="str">
            <v>BAGUA</v>
          </cell>
          <cell r="AC1296" t="str">
            <v>IMAZA</v>
          </cell>
        </row>
        <row r="1297">
          <cell r="V1297" t="str">
            <v>-78.325650--4.853343</v>
          </cell>
          <cell r="W1297">
            <v>-78.325649999999996</v>
          </cell>
          <cell r="X1297">
            <v>-4.8533429999999997</v>
          </cell>
          <cell r="AA1297" t="str">
            <v>AMAZONAS</v>
          </cell>
          <cell r="AB1297" t="str">
            <v>BAGUA</v>
          </cell>
          <cell r="AC1297" t="str">
            <v>IMAZA</v>
          </cell>
        </row>
        <row r="1298">
          <cell r="V1298" t="str">
            <v>-78.327760--5.065171</v>
          </cell>
          <cell r="W1298">
            <v>-78.327759999999998</v>
          </cell>
          <cell r="X1298">
            <v>-5.0651710000000003</v>
          </cell>
          <cell r="AA1298" t="str">
            <v>AMAZONAS</v>
          </cell>
          <cell r="AB1298" t="str">
            <v>BAGUA</v>
          </cell>
          <cell r="AC1298" t="str">
            <v>IMAZA</v>
          </cell>
        </row>
        <row r="1299">
          <cell r="V1299" t="str">
            <v>-78.329489--6.189412</v>
          </cell>
          <cell r="W1299">
            <v>-78.329488999999995</v>
          </cell>
          <cell r="X1299">
            <v>-6.1894119999999999</v>
          </cell>
          <cell r="AA1299" t="str">
            <v>AMAZONAS</v>
          </cell>
          <cell r="AB1299" t="str">
            <v>LUYA</v>
          </cell>
          <cell r="AC1299" t="str">
            <v>CAMPORREDONDO</v>
          </cell>
        </row>
        <row r="1300">
          <cell r="V1300" t="str">
            <v>-78.330308--5.073937</v>
          </cell>
          <cell r="W1300">
            <v>-78.330308000000002</v>
          </cell>
          <cell r="X1300">
            <v>-5.0739369999999999</v>
          </cell>
          <cell r="AA1300" t="str">
            <v>AMAZONAS</v>
          </cell>
          <cell r="AB1300" t="str">
            <v>BAGUA</v>
          </cell>
          <cell r="AC1300" t="str">
            <v>IMAZA</v>
          </cell>
        </row>
        <row r="1301">
          <cell r="V1301" t="str">
            <v>-78.332200--5.738870</v>
          </cell>
          <cell r="W1301">
            <v>-78.3322</v>
          </cell>
          <cell r="X1301">
            <v>-5.7388700000000004</v>
          </cell>
          <cell r="AA1301" t="str">
            <v>AMAZONAS</v>
          </cell>
          <cell r="AB1301" t="str">
            <v>UTCUBAMBA</v>
          </cell>
          <cell r="AC1301" t="str">
            <v>CAJARURO</v>
          </cell>
        </row>
        <row r="1302">
          <cell r="V1302" t="str">
            <v>-78.333790--5.058360</v>
          </cell>
          <cell r="W1302">
            <v>-78.333789999999993</v>
          </cell>
          <cell r="X1302">
            <v>-5.0583600000000004</v>
          </cell>
          <cell r="AA1302" t="str">
            <v>AMAZONAS</v>
          </cell>
          <cell r="AB1302" t="str">
            <v>BAGUA</v>
          </cell>
          <cell r="AC1302" t="str">
            <v>IMAZA</v>
          </cell>
        </row>
        <row r="1303">
          <cell r="V1303" t="str">
            <v>-78.344030--5.715437</v>
          </cell>
          <cell r="W1303">
            <v>-78.344030000000004</v>
          </cell>
          <cell r="X1303">
            <v>-5.7154369999999997</v>
          </cell>
          <cell r="AA1303" t="str">
            <v>AMAZONAS</v>
          </cell>
          <cell r="AB1303" t="str">
            <v>UTCUBAMBA</v>
          </cell>
          <cell r="AC1303" t="str">
            <v>CAJARURO</v>
          </cell>
        </row>
        <row r="1304">
          <cell r="V1304" t="str">
            <v>-78.350030--5.913460</v>
          </cell>
          <cell r="W1304">
            <v>-78.350030000000004</v>
          </cell>
          <cell r="X1304">
            <v>-5.9134599999999997</v>
          </cell>
          <cell r="AA1304" t="str">
            <v>AMAZONAS</v>
          </cell>
          <cell r="AB1304" t="str">
            <v>UTCUBAMBA</v>
          </cell>
          <cell r="AC1304" t="str">
            <v>BAGUA GRANDE</v>
          </cell>
        </row>
        <row r="1305">
          <cell r="V1305" t="str">
            <v>-78.350650--5.157010</v>
          </cell>
          <cell r="W1305">
            <v>-78.350650000000002</v>
          </cell>
          <cell r="X1305">
            <v>-5.1570099999999996</v>
          </cell>
          <cell r="AA1305" t="str">
            <v>AMAZONAS</v>
          </cell>
          <cell r="AB1305" t="str">
            <v>BAGUA</v>
          </cell>
          <cell r="AC1305" t="str">
            <v>IMAZA</v>
          </cell>
        </row>
        <row r="1306">
          <cell r="V1306" t="str">
            <v>-78.351000--5.467661</v>
          </cell>
          <cell r="W1306">
            <v>-78.350999999999999</v>
          </cell>
          <cell r="X1306">
            <v>-5.4676609999999997</v>
          </cell>
          <cell r="AA1306" t="str">
            <v>AMAZONAS</v>
          </cell>
          <cell r="AB1306" t="str">
            <v>BAGUA</v>
          </cell>
          <cell r="AC1306" t="str">
            <v>ARAMANGO</v>
          </cell>
        </row>
        <row r="1307">
          <cell r="V1307" t="str">
            <v>-78.357130--5.091670</v>
          </cell>
          <cell r="W1307">
            <v>-78.357129999999998</v>
          </cell>
          <cell r="X1307">
            <v>-5.0916699999999997</v>
          </cell>
          <cell r="AA1307" t="str">
            <v>AMAZONAS</v>
          </cell>
          <cell r="AB1307" t="str">
            <v>BAGUA</v>
          </cell>
          <cell r="AC1307" t="str">
            <v>IMAZA</v>
          </cell>
        </row>
        <row r="1308">
          <cell r="V1308" t="str">
            <v>-78.358350--6.185790</v>
          </cell>
          <cell r="W1308">
            <v>-78.358350000000002</v>
          </cell>
          <cell r="X1308">
            <v>-6.1857899999999999</v>
          </cell>
          <cell r="AA1308" t="str">
            <v>AMAZONAS</v>
          </cell>
          <cell r="AB1308" t="str">
            <v>LUYA</v>
          </cell>
          <cell r="AC1308" t="str">
            <v>CAMPORREDONDO</v>
          </cell>
        </row>
        <row r="1309">
          <cell r="V1309" t="str">
            <v>-78.359500--5.661861</v>
          </cell>
          <cell r="W1309">
            <v>-78.359499999999997</v>
          </cell>
          <cell r="X1309">
            <v>-5.661861</v>
          </cell>
          <cell r="AA1309" t="str">
            <v>AMAZONAS</v>
          </cell>
          <cell r="AB1309" t="str">
            <v>UTCUBAMBA</v>
          </cell>
          <cell r="AC1309" t="str">
            <v>CAJARURO</v>
          </cell>
        </row>
        <row r="1310">
          <cell r="V1310" t="str">
            <v>-78.360850--5.735140</v>
          </cell>
          <cell r="W1310">
            <v>-78.360849999999999</v>
          </cell>
          <cell r="X1310">
            <v>-5.7351400000000003</v>
          </cell>
          <cell r="AA1310" t="str">
            <v>AMAZONAS</v>
          </cell>
          <cell r="AB1310" t="str">
            <v>UTCUBAMBA</v>
          </cell>
          <cell r="AC1310" t="str">
            <v>CAJARURO</v>
          </cell>
        </row>
        <row r="1311">
          <cell r="V1311" t="str">
            <v>-78.366786--5.859684</v>
          </cell>
          <cell r="W1311">
            <v>-78.366786000000005</v>
          </cell>
          <cell r="X1311">
            <v>-5.8596839999999997</v>
          </cell>
          <cell r="AA1311" t="str">
            <v>AMAZONAS</v>
          </cell>
          <cell r="AB1311" t="str">
            <v>UTCUBAMBA</v>
          </cell>
          <cell r="AC1311" t="str">
            <v>BAGUA GRANDE</v>
          </cell>
        </row>
        <row r="1312">
          <cell r="V1312" t="str">
            <v>-78.376430--6.153400</v>
          </cell>
          <cell r="W1312">
            <v>-78.376429999999999</v>
          </cell>
          <cell r="X1312">
            <v>-6.1534000000000004</v>
          </cell>
          <cell r="AA1312" t="str">
            <v>AMAZONAS</v>
          </cell>
          <cell r="AB1312" t="str">
            <v>UTCUBAMBA</v>
          </cell>
          <cell r="AC1312" t="str">
            <v>LONYA GRANDE</v>
          </cell>
        </row>
        <row r="1313">
          <cell r="V1313" t="str">
            <v>-78.377420--5.890520</v>
          </cell>
          <cell r="W1313">
            <v>-78.377420000000001</v>
          </cell>
          <cell r="X1313">
            <v>-5.8905200000000004</v>
          </cell>
          <cell r="AA1313" t="str">
            <v>AMAZONAS</v>
          </cell>
          <cell r="AB1313" t="str">
            <v>UTCUBAMBA</v>
          </cell>
          <cell r="AC1313" t="str">
            <v>BAGUA GRANDE</v>
          </cell>
        </row>
        <row r="1314">
          <cell r="V1314" t="str">
            <v>-78.378850--6.141096</v>
          </cell>
          <cell r="W1314">
            <v>-78.37885</v>
          </cell>
          <cell r="X1314">
            <v>-6.1410960000000001</v>
          </cell>
          <cell r="AA1314" t="str">
            <v>AMAZONAS</v>
          </cell>
          <cell r="AB1314" t="str">
            <v>UTCUBAMBA</v>
          </cell>
          <cell r="AC1314" t="str">
            <v>LONYA GRANDE</v>
          </cell>
        </row>
        <row r="1315">
          <cell r="V1315" t="str">
            <v>-78.378930--5.190870</v>
          </cell>
          <cell r="W1315">
            <v>-78.378929999999997</v>
          </cell>
          <cell r="X1315">
            <v>-5.1908700000000003</v>
          </cell>
          <cell r="AA1315" t="str">
            <v>AMAZONAS</v>
          </cell>
          <cell r="AB1315" t="str">
            <v>BAGUA</v>
          </cell>
          <cell r="AC1315" t="str">
            <v>IMAZA</v>
          </cell>
        </row>
        <row r="1316">
          <cell r="V1316" t="str">
            <v>-78.403880--5.429500</v>
          </cell>
          <cell r="W1316">
            <v>-78.403880000000001</v>
          </cell>
          <cell r="X1316">
            <v>-5.4295</v>
          </cell>
          <cell r="AA1316" t="str">
            <v>AMAZONAS</v>
          </cell>
          <cell r="AB1316" t="str">
            <v>BAGUA</v>
          </cell>
          <cell r="AC1316" t="str">
            <v>ARAMANGO</v>
          </cell>
        </row>
        <row r="1317">
          <cell r="V1317" t="str">
            <v>-78.406680--5.672000</v>
          </cell>
          <cell r="W1317">
            <v>-78.406679999999994</v>
          </cell>
          <cell r="X1317">
            <v>-5.6719999999999997</v>
          </cell>
          <cell r="AA1317" t="str">
            <v>AMAZONAS</v>
          </cell>
          <cell r="AB1317" t="str">
            <v>BAGUA</v>
          </cell>
          <cell r="AC1317" t="str">
            <v>COPALLIN</v>
          </cell>
        </row>
        <row r="1318">
          <cell r="V1318" t="str">
            <v>-78.408000--5.975136</v>
          </cell>
          <cell r="W1318">
            <v>-78.408000000000001</v>
          </cell>
          <cell r="X1318">
            <v>-5.975136</v>
          </cell>
          <cell r="AA1318" t="str">
            <v>AMAZONAS</v>
          </cell>
          <cell r="AB1318" t="str">
            <v>UTCUBAMBA</v>
          </cell>
          <cell r="AC1318" t="str">
            <v>LONYA GRANDE</v>
          </cell>
        </row>
        <row r="1319">
          <cell r="V1319" t="str">
            <v>-78.411260--4.402980</v>
          </cell>
          <cell r="W1319">
            <v>-78.411259999999999</v>
          </cell>
          <cell r="X1319">
            <v>-4.4029800000000003</v>
          </cell>
          <cell r="AA1319" t="str">
            <v>AMAZONAS</v>
          </cell>
          <cell r="AB1319" t="str">
            <v>CONDORCANQUI</v>
          </cell>
          <cell r="AC1319" t="str">
            <v>EL CENEPA</v>
          </cell>
        </row>
        <row r="1320">
          <cell r="V1320" t="str">
            <v>-78.419140--6.097550</v>
          </cell>
          <cell r="W1320">
            <v>-78.419139999999999</v>
          </cell>
          <cell r="X1320">
            <v>-6.09755</v>
          </cell>
          <cell r="AA1320" t="str">
            <v>AMAZONAS</v>
          </cell>
          <cell r="AB1320" t="str">
            <v>UTCUBAMBA</v>
          </cell>
          <cell r="AC1320" t="str">
            <v>LONYA GRANDE</v>
          </cell>
        </row>
        <row r="1321">
          <cell r="V1321" t="str">
            <v>-78.423030--5.673550</v>
          </cell>
          <cell r="W1321">
            <v>-78.423029999999997</v>
          </cell>
          <cell r="X1321">
            <v>-5.6735499999999996</v>
          </cell>
          <cell r="AA1321" t="str">
            <v>AMAZONAS</v>
          </cell>
          <cell r="AB1321" t="str">
            <v>BAGUA</v>
          </cell>
          <cell r="AC1321" t="str">
            <v>COPALLIN</v>
          </cell>
        </row>
        <row r="1322">
          <cell r="V1322" t="str">
            <v>-78.424820--5.759310</v>
          </cell>
          <cell r="W1322">
            <v>-78.424819999999997</v>
          </cell>
          <cell r="X1322">
            <v>-5.7593100000000002</v>
          </cell>
          <cell r="AA1322" t="str">
            <v>AMAZONAS</v>
          </cell>
          <cell r="AB1322" t="str">
            <v>UTCUBAMBA</v>
          </cell>
          <cell r="AC1322" t="str">
            <v>BAGUA GRANDE</v>
          </cell>
        </row>
        <row r="1323">
          <cell r="V1323" t="str">
            <v>-78.426040--5.975440</v>
          </cell>
          <cell r="W1323">
            <v>-78.42604</v>
          </cell>
          <cell r="X1323">
            <v>-5.9754399999999999</v>
          </cell>
          <cell r="AA1323" t="str">
            <v>AMAZONAS</v>
          </cell>
          <cell r="AB1323" t="str">
            <v>UTCUBAMBA</v>
          </cell>
          <cell r="AC1323" t="str">
            <v>LONYA GRANDE</v>
          </cell>
        </row>
        <row r="1324">
          <cell r="V1324" t="str">
            <v>-78.426610--5.737230</v>
          </cell>
          <cell r="W1324">
            <v>-78.426609999999997</v>
          </cell>
          <cell r="X1324">
            <v>-5.7372300000000003</v>
          </cell>
          <cell r="AA1324" t="str">
            <v>AMAZONAS</v>
          </cell>
          <cell r="AB1324" t="str">
            <v>UTCUBAMBA</v>
          </cell>
          <cell r="AC1324" t="str">
            <v>CAJARURO</v>
          </cell>
        </row>
        <row r="1325">
          <cell r="V1325" t="str">
            <v>-78.431040--5.039930</v>
          </cell>
          <cell r="W1325">
            <v>-78.431039999999996</v>
          </cell>
          <cell r="X1325">
            <v>-5.03993</v>
          </cell>
          <cell r="AA1325" t="str">
            <v>AMAZONAS</v>
          </cell>
          <cell r="AB1325" t="str">
            <v>BAGUA</v>
          </cell>
          <cell r="AC1325" t="str">
            <v>IMAZA</v>
          </cell>
        </row>
        <row r="1326">
          <cell r="V1326" t="str">
            <v>-78.431380--5.479370</v>
          </cell>
          <cell r="W1326">
            <v>-78.431380000000004</v>
          </cell>
          <cell r="X1326">
            <v>-5.4793700000000003</v>
          </cell>
          <cell r="AA1326" t="str">
            <v>AMAZONAS</v>
          </cell>
          <cell r="AB1326" t="str">
            <v>BAGUA</v>
          </cell>
          <cell r="AC1326" t="str">
            <v>ARAMANGO</v>
          </cell>
        </row>
        <row r="1327">
          <cell r="V1327" t="str">
            <v>-78.435730--5.910999</v>
          </cell>
          <cell r="W1327">
            <v>-78.435730000000007</v>
          </cell>
          <cell r="X1327">
            <v>-5.9109990000000003</v>
          </cell>
          <cell r="AA1327" t="str">
            <v>AMAZONAS</v>
          </cell>
          <cell r="AB1327" t="str">
            <v>UTCUBAMBA</v>
          </cell>
          <cell r="AC1327" t="str">
            <v>BAGUA GRANDE</v>
          </cell>
        </row>
        <row r="1328">
          <cell r="V1328" t="str">
            <v>-78.436210--5.415679</v>
          </cell>
          <cell r="W1328">
            <v>-78.436210000000003</v>
          </cell>
          <cell r="X1328">
            <v>-5.4156789999999999</v>
          </cell>
          <cell r="AA1328" t="str">
            <v>AMAZONAS</v>
          </cell>
          <cell r="AB1328" t="str">
            <v>BAGUA</v>
          </cell>
          <cell r="AC1328" t="str">
            <v>ARAMANGO</v>
          </cell>
        </row>
        <row r="1329">
          <cell r="V1329" t="str">
            <v>-78.443120--5.458528</v>
          </cell>
          <cell r="W1329">
            <v>-78.443119999999993</v>
          </cell>
          <cell r="X1329">
            <v>-5.4585280000000003</v>
          </cell>
          <cell r="AA1329" t="str">
            <v>AMAZONAS</v>
          </cell>
          <cell r="AB1329" t="str">
            <v>BAGUA</v>
          </cell>
          <cell r="AC1329" t="str">
            <v>ARAMANGO</v>
          </cell>
        </row>
        <row r="1330">
          <cell r="V1330" t="str">
            <v>-78.444220--5.635440</v>
          </cell>
          <cell r="W1330">
            <v>-78.444220000000001</v>
          </cell>
          <cell r="X1330">
            <v>-5.63544</v>
          </cell>
          <cell r="AA1330" t="str">
            <v>AMAZONAS</v>
          </cell>
          <cell r="AB1330" t="str">
            <v>BAGUA</v>
          </cell>
          <cell r="AC1330" t="str">
            <v>LA PECA</v>
          </cell>
        </row>
        <row r="1331">
          <cell r="V1331" t="str">
            <v>-78.450330--5.421470</v>
          </cell>
          <cell r="W1331">
            <v>-78.450329999999994</v>
          </cell>
          <cell r="X1331">
            <v>-5.4214700000000002</v>
          </cell>
          <cell r="AA1331" t="str">
            <v>AMAZONAS</v>
          </cell>
          <cell r="AB1331" t="str">
            <v>BAGUA</v>
          </cell>
          <cell r="AC1331" t="str">
            <v>ARAMANGO</v>
          </cell>
        </row>
        <row r="1332">
          <cell r="V1332" t="str">
            <v>-78.454850--5.337498</v>
          </cell>
          <cell r="W1332">
            <v>-78.454849999999993</v>
          </cell>
          <cell r="X1332">
            <v>-5.3374980000000001</v>
          </cell>
          <cell r="AA1332" t="str">
            <v>AMAZONAS</v>
          </cell>
          <cell r="AB1332" t="str">
            <v>BAGUA</v>
          </cell>
          <cell r="AC1332" t="str">
            <v>ARAMANGO</v>
          </cell>
        </row>
        <row r="1333">
          <cell r="V1333" t="str">
            <v>-78.463180--4.533280</v>
          </cell>
          <cell r="W1333">
            <v>-78.463179999999994</v>
          </cell>
          <cell r="X1333">
            <v>-4.5332800000000004</v>
          </cell>
          <cell r="AA1333" t="str">
            <v>AMAZONAS</v>
          </cell>
          <cell r="AB1333" t="str">
            <v>CONDORCANQUI</v>
          </cell>
          <cell r="AC1333" t="str">
            <v>EL CENEPA</v>
          </cell>
        </row>
        <row r="1334">
          <cell r="V1334" t="str">
            <v>-78.465639--5.974833</v>
          </cell>
          <cell r="W1334">
            <v>-78.465638999999996</v>
          </cell>
          <cell r="X1334">
            <v>-5.9748330000000003</v>
          </cell>
          <cell r="AA1334" t="str">
            <v>AMAZONAS</v>
          </cell>
          <cell r="AB1334" t="str">
            <v>UTCUBAMBA</v>
          </cell>
          <cell r="AC1334" t="str">
            <v>YAMON</v>
          </cell>
        </row>
        <row r="1335">
          <cell r="V1335" t="str">
            <v>-78.488870--5.445413</v>
          </cell>
          <cell r="W1335">
            <v>-78.488870000000006</v>
          </cell>
          <cell r="X1335">
            <v>-5.4454130000000003</v>
          </cell>
          <cell r="AA1335" t="str">
            <v>AMAZONAS</v>
          </cell>
          <cell r="AB1335" t="str">
            <v>BAGUA</v>
          </cell>
          <cell r="AC1335" t="str">
            <v>ARAMANGO</v>
          </cell>
        </row>
        <row r="1336">
          <cell r="V1336" t="str">
            <v>-78.494220--6.010870</v>
          </cell>
          <cell r="W1336">
            <v>-78.494219999999999</v>
          </cell>
          <cell r="X1336">
            <v>-6.0108699999999997</v>
          </cell>
          <cell r="AA1336" t="str">
            <v>AMAZONAS</v>
          </cell>
          <cell r="AB1336" t="str">
            <v>UTCUBAMBA</v>
          </cell>
          <cell r="AC1336" t="str">
            <v>YAMON</v>
          </cell>
        </row>
        <row r="1337">
          <cell r="V1337" t="str">
            <v>-78.502570--5.417910</v>
          </cell>
          <cell r="W1337">
            <v>-78.502570000000006</v>
          </cell>
          <cell r="X1337">
            <v>-5.41791</v>
          </cell>
          <cell r="AA1337" t="str">
            <v>AMAZONAS</v>
          </cell>
          <cell r="AB1337" t="str">
            <v>BAGUA</v>
          </cell>
          <cell r="AC1337" t="str">
            <v>ARAMANGO</v>
          </cell>
        </row>
        <row r="1338">
          <cell r="V1338" t="str">
            <v>-78.524390--4.868720</v>
          </cell>
          <cell r="W1338">
            <v>-78.524389999999997</v>
          </cell>
          <cell r="X1338">
            <v>-4.8687199999999997</v>
          </cell>
          <cell r="AA1338" t="str">
            <v>AMAZONAS</v>
          </cell>
          <cell r="AB1338" t="str">
            <v>BAGUA</v>
          </cell>
          <cell r="AC1338" t="str">
            <v>IMAZA</v>
          </cell>
        </row>
        <row r="1339">
          <cell r="V1339" t="str">
            <v>-78.528700--6.051070</v>
          </cell>
          <cell r="W1339">
            <v>-78.528700000000001</v>
          </cell>
          <cell r="X1339">
            <v>-6.0510700000000002</v>
          </cell>
          <cell r="AA1339" t="str">
            <v>AMAZONAS</v>
          </cell>
          <cell r="AB1339" t="str">
            <v>UTCUBAMBA</v>
          </cell>
          <cell r="AC1339" t="str">
            <v>YAMON</v>
          </cell>
        </row>
        <row r="1340">
          <cell r="V1340" t="str">
            <v>-78.535800--5.642231</v>
          </cell>
          <cell r="W1340">
            <v>-78.535799999999995</v>
          </cell>
          <cell r="X1340">
            <v>-5.6422309999999998</v>
          </cell>
          <cell r="AA1340" t="str">
            <v>AMAZONAS</v>
          </cell>
          <cell r="AB1340" t="str">
            <v>BAGUA</v>
          </cell>
          <cell r="AC1340" t="str">
            <v>BAGUA</v>
          </cell>
        </row>
        <row r="1341">
          <cell r="V1341" t="str">
            <v>-78.540810--5.634170</v>
          </cell>
          <cell r="W1341">
            <v>-78.540809999999993</v>
          </cell>
          <cell r="X1341">
            <v>-5.6341700000000001</v>
          </cell>
          <cell r="AA1341" t="str">
            <v>AMAZONAS</v>
          </cell>
          <cell r="AB1341" t="str">
            <v>BAGUA</v>
          </cell>
          <cell r="AC1341" t="str">
            <v>BAGUA</v>
          </cell>
        </row>
        <row r="1342">
          <cell r="V1342" t="str">
            <v>-78.548360--5.973290</v>
          </cell>
          <cell r="W1342">
            <v>-78.548360000000002</v>
          </cell>
          <cell r="X1342">
            <v>-5.9732900000000004</v>
          </cell>
          <cell r="AA1342" t="str">
            <v>AMAZONAS</v>
          </cell>
          <cell r="AB1342" t="str">
            <v>UTCUBAMBA</v>
          </cell>
          <cell r="AC1342" t="str">
            <v>CUMBA</v>
          </cell>
        </row>
        <row r="1343">
          <cell r="V1343" t="str">
            <v>-78.560240--5.913450</v>
          </cell>
          <cell r="W1343">
            <v>-78.560239999999993</v>
          </cell>
          <cell r="X1343">
            <v>-5.9134500000000001</v>
          </cell>
          <cell r="AA1343" t="str">
            <v>AMAZONAS</v>
          </cell>
          <cell r="AB1343" t="str">
            <v>UTCUBAMBA</v>
          </cell>
          <cell r="AC1343" t="str">
            <v>CUMBA</v>
          </cell>
        </row>
        <row r="1344">
          <cell r="V1344" t="str">
            <v>-78.616100--5.852630</v>
          </cell>
          <cell r="W1344">
            <v>-78.616100000000003</v>
          </cell>
          <cell r="X1344">
            <v>-5.8526300000000004</v>
          </cell>
          <cell r="AA1344" t="str">
            <v>AMAZONAS</v>
          </cell>
          <cell r="AB1344" t="str">
            <v>UTCUBAMBA</v>
          </cell>
          <cell r="AC1344" t="str">
            <v>EL MILAGRO</v>
          </cell>
        </row>
        <row r="1345">
          <cell r="V1345" t="str">
            <v>-78.616850--5.718359</v>
          </cell>
          <cell r="W1345">
            <v>-78.616849999999999</v>
          </cell>
          <cell r="X1345">
            <v>-5.7183590000000004</v>
          </cell>
          <cell r="AA1345" t="str">
            <v>AMAZONAS</v>
          </cell>
          <cell r="AB1345" t="str">
            <v>UTCUBAMBA</v>
          </cell>
          <cell r="AC1345" t="str">
            <v>EL MILAGRO</v>
          </cell>
        </row>
        <row r="1346">
          <cell r="V1346" t="str">
            <v>-78.653021--5.951646</v>
          </cell>
          <cell r="W1346">
            <v>-78.653020999999995</v>
          </cell>
          <cell r="X1346">
            <v>-5.9516460000000002</v>
          </cell>
          <cell r="AA1346" t="str">
            <v>AMAZONAS</v>
          </cell>
          <cell r="AB1346" t="str">
            <v>UTCUBAMBA</v>
          </cell>
          <cell r="AC1346" t="str">
            <v>CUMBA</v>
          </cell>
        </row>
        <row r="1347">
          <cell r="V1347" t="str">
            <v>-78.662810--5.748290</v>
          </cell>
          <cell r="W1347">
            <v>-78.662809999999993</v>
          </cell>
          <cell r="X1347">
            <v>-5.7482899999999999</v>
          </cell>
          <cell r="AA1347" t="str">
            <v>AMAZONAS</v>
          </cell>
          <cell r="AB1347" t="str">
            <v>UTCUBAMBA</v>
          </cell>
          <cell r="AC1347" t="str">
            <v>EL MILAGRO</v>
          </cell>
        </row>
        <row r="1348">
          <cell r="V1348" t="str">
            <v>-78.662888--5.934993</v>
          </cell>
          <cell r="W1348">
            <v>-78.662887999999995</v>
          </cell>
          <cell r="X1348">
            <v>-5.9349930000000004</v>
          </cell>
          <cell r="AA1348" t="str">
            <v>AMAZONAS</v>
          </cell>
          <cell r="AB1348" t="str">
            <v>UTCUBAMBA</v>
          </cell>
          <cell r="AC1348" t="str">
            <v>CUMBA</v>
          </cell>
        </row>
        <row r="1349">
          <cell r="V1349" t="str">
            <v>-76.761000--9.202600</v>
          </cell>
          <cell r="W1349">
            <v>-76.760999999999996</v>
          </cell>
          <cell r="X1349">
            <v>-9.2026000000000003</v>
          </cell>
          <cell r="AA1349" t="str">
            <v>ANCASH</v>
          </cell>
          <cell r="AB1349" t="str">
            <v>HUARI</v>
          </cell>
          <cell r="AC1349" t="str">
            <v>RAPAYAN</v>
          </cell>
        </row>
        <row r="1350">
          <cell r="V1350" t="str">
            <v>-76.799190--9.158520</v>
          </cell>
          <cell r="W1350">
            <v>-76.799189999999996</v>
          </cell>
          <cell r="X1350">
            <v>-9.1585199999999993</v>
          </cell>
          <cell r="AA1350" t="str">
            <v>ANCASH</v>
          </cell>
          <cell r="AB1350" t="str">
            <v>HUARI</v>
          </cell>
          <cell r="AC1350" t="str">
            <v>HUACCHIS</v>
          </cell>
        </row>
        <row r="1351">
          <cell r="V1351" t="str">
            <v>-76.843770--9.145770</v>
          </cell>
          <cell r="W1351">
            <v>-76.843770000000006</v>
          </cell>
          <cell r="X1351">
            <v>-9.1457700000000006</v>
          </cell>
          <cell r="AA1351" t="str">
            <v>ANCASH</v>
          </cell>
          <cell r="AB1351" t="str">
            <v>HUARI</v>
          </cell>
          <cell r="AC1351" t="str">
            <v>PAUCAS</v>
          </cell>
        </row>
        <row r="1352">
          <cell r="V1352" t="str">
            <v>-76.938630--9.315390</v>
          </cell>
          <cell r="W1352">
            <v>-76.938630000000003</v>
          </cell>
          <cell r="X1352">
            <v>-9.3153900000000007</v>
          </cell>
          <cell r="AA1352" t="str">
            <v>ANCASH</v>
          </cell>
          <cell r="AB1352" t="str">
            <v>HUARI</v>
          </cell>
          <cell r="AC1352" t="str">
            <v>HUACACHI</v>
          </cell>
        </row>
        <row r="1353">
          <cell r="V1353" t="str">
            <v>-76.944140--9.240860</v>
          </cell>
          <cell r="W1353">
            <v>-76.944140000000004</v>
          </cell>
          <cell r="X1353">
            <v>-9.2408599999999996</v>
          </cell>
          <cell r="AA1353" t="str">
            <v>ANCASH</v>
          </cell>
          <cell r="AB1353" t="str">
            <v>HUARI</v>
          </cell>
          <cell r="AC1353" t="str">
            <v>ANRA</v>
          </cell>
        </row>
        <row r="1354">
          <cell r="V1354" t="str">
            <v>-76.997140--9.511220</v>
          </cell>
          <cell r="W1354">
            <v>-76.997140000000002</v>
          </cell>
          <cell r="X1354">
            <v>-9.5112199999999998</v>
          </cell>
          <cell r="AA1354" t="str">
            <v>ANCASH</v>
          </cell>
          <cell r="AB1354" t="str">
            <v>HUARI</v>
          </cell>
          <cell r="AC1354" t="str">
            <v>SAN PEDRO DE CHANA</v>
          </cell>
        </row>
        <row r="1355">
          <cell r="V1355" t="str">
            <v>-76.998610--9.275270</v>
          </cell>
          <cell r="W1355">
            <v>-76.998609999999999</v>
          </cell>
          <cell r="X1355">
            <v>-9.2752700000000008</v>
          </cell>
          <cell r="AA1355" t="str">
            <v>ANCASH</v>
          </cell>
          <cell r="AB1355" t="str">
            <v>HUARI</v>
          </cell>
          <cell r="AC1355" t="str">
            <v>PONTO</v>
          </cell>
        </row>
        <row r="1356">
          <cell r="V1356" t="str">
            <v>-77.002270--9.179390</v>
          </cell>
          <cell r="W1356">
            <v>-77.002269999999996</v>
          </cell>
          <cell r="X1356">
            <v>-9.1793899999999997</v>
          </cell>
          <cell r="AA1356" t="str">
            <v>ANCASH</v>
          </cell>
          <cell r="AB1356" t="str">
            <v>ANTONIO RAYMONDI</v>
          </cell>
          <cell r="AC1356" t="str">
            <v>SAN JUAN DE RONTOY</v>
          </cell>
        </row>
        <row r="1357">
          <cell r="V1357" t="str">
            <v>-77.003630--9.325910</v>
          </cell>
          <cell r="W1357">
            <v>-77.003630000000001</v>
          </cell>
          <cell r="X1357">
            <v>-9.3259100000000004</v>
          </cell>
          <cell r="AA1357" t="str">
            <v>ANCASH</v>
          </cell>
          <cell r="AB1357" t="str">
            <v>HUARI</v>
          </cell>
          <cell r="AC1357" t="str">
            <v>PONTO</v>
          </cell>
        </row>
        <row r="1358">
          <cell r="V1358" t="str">
            <v>-77.004150--9.877470</v>
          </cell>
          <cell r="W1358">
            <v>-77.004149999999996</v>
          </cell>
          <cell r="X1358">
            <v>-9.8774700000000006</v>
          </cell>
          <cell r="AA1358" t="str">
            <v>ANCASH</v>
          </cell>
          <cell r="AB1358" t="str">
            <v>BOLOGNESI</v>
          </cell>
          <cell r="AC1358" t="str">
            <v>HUALLANCA</v>
          </cell>
        </row>
        <row r="1359">
          <cell r="V1359" t="str">
            <v>-77.009650--9.487333</v>
          </cell>
          <cell r="W1359">
            <v>-77.009649999999993</v>
          </cell>
          <cell r="X1359">
            <v>-9.4873329999999996</v>
          </cell>
          <cell r="AA1359" t="str">
            <v>ANCASH</v>
          </cell>
          <cell r="AB1359" t="str">
            <v>HUARI</v>
          </cell>
          <cell r="AC1359" t="str">
            <v>SAN PEDRO DE CHANA</v>
          </cell>
        </row>
        <row r="1360">
          <cell r="V1360" t="str">
            <v>-77.012500--9.481020</v>
          </cell>
          <cell r="W1360">
            <v>-77.012500000000003</v>
          </cell>
          <cell r="X1360">
            <v>-9.4810199999999991</v>
          </cell>
          <cell r="AA1360" t="str">
            <v>ANCASH</v>
          </cell>
          <cell r="AB1360" t="str">
            <v>HUARI</v>
          </cell>
          <cell r="AC1360" t="str">
            <v>SAN PEDRO DE CHANA</v>
          </cell>
        </row>
        <row r="1361">
          <cell r="V1361" t="str">
            <v>-77.019300--9.435043</v>
          </cell>
          <cell r="W1361">
            <v>-77.019300000000001</v>
          </cell>
          <cell r="X1361">
            <v>-9.4350430000000003</v>
          </cell>
          <cell r="AA1361" t="str">
            <v>ANCASH</v>
          </cell>
          <cell r="AB1361" t="str">
            <v>HUARI</v>
          </cell>
          <cell r="AC1361" t="str">
            <v>SAN PEDRO DE CHANA</v>
          </cell>
        </row>
        <row r="1362">
          <cell r="V1362" t="str">
            <v>-77.025200--9.101200</v>
          </cell>
          <cell r="W1362">
            <v>-77.025199999999998</v>
          </cell>
          <cell r="X1362">
            <v>-9.1012000000000004</v>
          </cell>
          <cell r="AA1362" t="str">
            <v>ANCASH</v>
          </cell>
          <cell r="AB1362" t="str">
            <v>ANTONIO RAYMONDI</v>
          </cell>
          <cell r="AC1362" t="str">
            <v>LLAMELLIN</v>
          </cell>
        </row>
        <row r="1363">
          <cell r="V1363" t="str">
            <v>-77.026430--9.520200</v>
          </cell>
          <cell r="W1363">
            <v>-77.026430000000005</v>
          </cell>
          <cell r="X1363">
            <v>-9.5202000000000009</v>
          </cell>
          <cell r="AA1363" t="str">
            <v>ANCASH</v>
          </cell>
          <cell r="AB1363" t="str">
            <v>HUARI</v>
          </cell>
          <cell r="AC1363" t="str">
            <v>SAN MARCOS</v>
          </cell>
        </row>
        <row r="1364">
          <cell r="V1364" t="str">
            <v>-77.031452--9.578572</v>
          </cell>
          <cell r="W1364">
            <v>-77.031452000000002</v>
          </cell>
          <cell r="X1364">
            <v>-9.5785719999999994</v>
          </cell>
          <cell r="AA1364" t="str">
            <v>ANCASH</v>
          </cell>
          <cell r="AB1364" t="str">
            <v>HUARI</v>
          </cell>
          <cell r="AC1364" t="str">
            <v>SAN MARCOS</v>
          </cell>
        </row>
        <row r="1365">
          <cell r="V1365" t="str">
            <v>-77.032060--10.197730</v>
          </cell>
          <cell r="W1365">
            <v>-77.032060000000001</v>
          </cell>
          <cell r="X1365">
            <v>-10.19773</v>
          </cell>
          <cell r="AA1365" t="str">
            <v>ANCASH</v>
          </cell>
          <cell r="AB1365" t="str">
            <v>BOLOGNESI</v>
          </cell>
          <cell r="AC1365" t="str">
            <v>PACLLON</v>
          </cell>
        </row>
        <row r="1366">
          <cell r="V1366" t="str">
            <v>-77.046870--9.563090</v>
          </cell>
          <cell r="W1366">
            <v>-77.046869999999998</v>
          </cell>
          <cell r="X1366">
            <v>-9.5630900000000008</v>
          </cell>
          <cell r="AA1366" t="str">
            <v>ANCASH</v>
          </cell>
          <cell r="AB1366" t="str">
            <v>HUARI</v>
          </cell>
          <cell r="AC1366" t="str">
            <v>SAN MARCOS</v>
          </cell>
        </row>
        <row r="1367">
          <cell r="V1367" t="str">
            <v>-77.052820--9.544990</v>
          </cell>
          <cell r="W1367">
            <v>-77.052819999999997</v>
          </cell>
          <cell r="X1367">
            <v>-9.5449900000000003</v>
          </cell>
          <cell r="AA1367" t="str">
            <v>ANCASH</v>
          </cell>
          <cell r="AB1367" t="str">
            <v>HUARI</v>
          </cell>
          <cell r="AC1367" t="str">
            <v>SAN MARCOS</v>
          </cell>
        </row>
        <row r="1368">
          <cell r="V1368" t="str">
            <v>-77.071580--10.233550</v>
          </cell>
          <cell r="W1368">
            <v>-77.071579999999997</v>
          </cell>
          <cell r="X1368">
            <v>-10.233549999999999</v>
          </cell>
          <cell r="AA1368" t="str">
            <v>ANCASH</v>
          </cell>
          <cell r="AB1368" t="str">
            <v>BOLOGNESI</v>
          </cell>
          <cell r="AC1368" t="str">
            <v>PACLLON</v>
          </cell>
        </row>
        <row r="1369">
          <cell r="V1369" t="str">
            <v>-77.077814--9.505361</v>
          </cell>
          <cell r="W1369">
            <v>-77.077814000000004</v>
          </cell>
          <cell r="X1369">
            <v>-9.5053610000000006</v>
          </cell>
          <cell r="AA1369" t="str">
            <v>ANCASH</v>
          </cell>
          <cell r="AB1369" t="str">
            <v>HUARI</v>
          </cell>
          <cell r="AC1369" t="str">
            <v>SAN MARCOS</v>
          </cell>
        </row>
        <row r="1370">
          <cell r="V1370" t="str">
            <v>-77.078000--9.356800</v>
          </cell>
          <cell r="W1370">
            <v>-77.078000000000003</v>
          </cell>
          <cell r="X1370">
            <v>-9.3567999999999998</v>
          </cell>
          <cell r="AA1370" t="str">
            <v>ANCASH</v>
          </cell>
          <cell r="AB1370" t="str">
            <v>HUARI</v>
          </cell>
          <cell r="AC1370" t="str">
            <v>MASIN</v>
          </cell>
        </row>
        <row r="1371">
          <cell r="V1371" t="str">
            <v>-77.082320--9.256410</v>
          </cell>
          <cell r="W1371">
            <v>-77.082319999999996</v>
          </cell>
          <cell r="X1371">
            <v>-9.2564100000000007</v>
          </cell>
          <cell r="AA1371" t="str">
            <v>ANCASH</v>
          </cell>
          <cell r="AB1371" t="str">
            <v>ANTONIO RAYMONDI</v>
          </cell>
          <cell r="AC1371" t="str">
            <v>SAN JUAN DE RONTOY</v>
          </cell>
        </row>
        <row r="1372">
          <cell r="V1372" t="str">
            <v>-77.083080--9.134410</v>
          </cell>
          <cell r="W1372">
            <v>-77.083079999999995</v>
          </cell>
          <cell r="X1372">
            <v>-9.1344100000000008</v>
          </cell>
          <cell r="AA1372" t="str">
            <v>ANCASH</v>
          </cell>
          <cell r="AB1372" t="str">
            <v>ANTONIO RAYMONDI</v>
          </cell>
          <cell r="AC1372" t="str">
            <v>MIRGAS</v>
          </cell>
        </row>
        <row r="1373">
          <cell r="V1373" t="str">
            <v>-77.086930--9.811450</v>
          </cell>
          <cell r="W1373">
            <v>-77.086929999999995</v>
          </cell>
          <cell r="X1373">
            <v>-9.8114500000000007</v>
          </cell>
          <cell r="AA1373" t="str">
            <v>ANCASH</v>
          </cell>
          <cell r="AB1373" t="str">
            <v>BOLOGNESI</v>
          </cell>
          <cell r="AC1373" t="str">
            <v>HUALLANCA</v>
          </cell>
        </row>
        <row r="1374">
          <cell r="V1374" t="str">
            <v>-77.093760--9.365600</v>
          </cell>
          <cell r="W1374">
            <v>-77.093760000000003</v>
          </cell>
          <cell r="X1374">
            <v>-9.3656000000000006</v>
          </cell>
          <cell r="AA1374" t="str">
            <v>ANCASH</v>
          </cell>
          <cell r="AB1374" t="str">
            <v>HUARI</v>
          </cell>
          <cell r="AC1374" t="str">
            <v>MASIN</v>
          </cell>
        </row>
        <row r="1375">
          <cell r="V1375" t="str">
            <v>-77.098230--9.958210</v>
          </cell>
          <cell r="W1375">
            <v>-77.098230000000001</v>
          </cell>
          <cell r="X1375">
            <v>-9.9582099999999993</v>
          </cell>
          <cell r="AA1375" t="str">
            <v>ANCASH</v>
          </cell>
          <cell r="AB1375" t="str">
            <v>BOLOGNESI</v>
          </cell>
          <cell r="AC1375" t="str">
            <v>AQUIA</v>
          </cell>
        </row>
        <row r="1376">
          <cell r="V1376" t="str">
            <v>-77.098520--9.410410</v>
          </cell>
          <cell r="W1376">
            <v>-77.098519999999994</v>
          </cell>
          <cell r="X1376">
            <v>-9.4104100000000006</v>
          </cell>
          <cell r="AA1376" t="str">
            <v>ANCASH</v>
          </cell>
          <cell r="AB1376" t="str">
            <v>HUARI</v>
          </cell>
          <cell r="AC1376" t="str">
            <v>HUACHIS</v>
          </cell>
        </row>
        <row r="1377">
          <cell r="V1377" t="str">
            <v>-77.100800--9.057400</v>
          </cell>
          <cell r="W1377">
            <v>-77.100800000000007</v>
          </cell>
          <cell r="X1377">
            <v>-9.0573999999999995</v>
          </cell>
          <cell r="AA1377" t="str">
            <v>ANCASH</v>
          </cell>
          <cell r="AB1377" t="str">
            <v>ANTONIO RAYMONDI</v>
          </cell>
          <cell r="AC1377" t="str">
            <v>MIRGAS</v>
          </cell>
        </row>
        <row r="1378">
          <cell r="V1378" t="str">
            <v>-77.125874--9.527685</v>
          </cell>
          <cell r="W1378">
            <v>-77.125873999999996</v>
          </cell>
          <cell r="X1378">
            <v>-9.527685</v>
          </cell>
          <cell r="AA1378" t="str">
            <v>ANCASH</v>
          </cell>
          <cell r="AB1378" t="str">
            <v>HUARI</v>
          </cell>
          <cell r="AC1378" t="str">
            <v>SAN MARCOS</v>
          </cell>
        </row>
        <row r="1379">
          <cell r="V1379" t="str">
            <v>-77.136700--9.331200</v>
          </cell>
          <cell r="W1379">
            <v>-77.136700000000005</v>
          </cell>
          <cell r="X1379">
            <v>-9.3312000000000008</v>
          </cell>
          <cell r="AA1379" t="str">
            <v>ANCASH</v>
          </cell>
          <cell r="AB1379" t="str">
            <v>HUARI</v>
          </cell>
          <cell r="AC1379" t="str">
            <v>CAJAY</v>
          </cell>
        </row>
        <row r="1380">
          <cell r="V1380" t="str">
            <v>-77.151300--9.521500</v>
          </cell>
          <cell r="W1380">
            <v>-77.151300000000006</v>
          </cell>
          <cell r="X1380">
            <v>-9.5214999999999996</v>
          </cell>
          <cell r="AA1380" t="str">
            <v>ANCASH</v>
          </cell>
          <cell r="AB1380" t="str">
            <v>HUARI</v>
          </cell>
          <cell r="AC1380" t="str">
            <v>SAN MARCOS</v>
          </cell>
        </row>
        <row r="1381">
          <cell r="V1381" t="str">
            <v>-77.162780--9.488070</v>
          </cell>
          <cell r="W1381">
            <v>-77.162779999999998</v>
          </cell>
          <cell r="X1381">
            <v>-9.4880700000000004</v>
          </cell>
          <cell r="AA1381" t="str">
            <v>ANCASH</v>
          </cell>
          <cell r="AB1381" t="str">
            <v>HUARI</v>
          </cell>
          <cell r="AC1381" t="str">
            <v>HUANTAR</v>
          </cell>
        </row>
        <row r="1382">
          <cell r="V1382" t="str">
            <v>-77.164370--10.117640</v>
          </cell>
          <cell r="W1382">
            <v>-77.164370000000005</v>
          </cell>
          <cell r="X1382">
            <v>-10.11764</v>
          </cell>
          <cell r="AA1382" t="str">
            <v>ANCASH</v>
          </cell>
          <cell r="AB1382" t="str">
            <v>BOLOGNESI</v>
          </cell>
          <cell r="AC1382" t="str">
            <v>CHIQUIAN</v>
          </cell>
        </row>
        <row r="1383">
          <cell r="V1383" t="str">
            <v>-77.167800--9.031680</v>
          </cell>
          <cell r="W1383">
            <v>-77.1678</v>
          </cell>
          <cell r="X1383">
            <v>-9.0316799999999997</v>
          </cell>
          <cell r="AA1383" t="str">
            <v>ANCASH</v>
          </cell>
          <cell r="AB1383" t="str">
            <v>CARLOS FERMIN FITZCARRALD</v>
          </cell>
          <cell r="AC1383" t="str">
            <v>SAN NICOLAS</v>
          </cell>
        </row>
        <row r="1384">
          <cell r="V1384" t="str">
            <v>-77.171300--10.127300</v>
          </cell>
          <cell r="W1384">
            <v>-77.171300000000002</v>
          </cell>
          <cell r="X1384">
            <v>-10.1273</v>
          </cell>
          <cell r="AA1384" t="str">
            <v>ANCASH</v>
          </cell>
          <cell r="AB1384" t="str">
            <v>BOLOGNESI</v>
          </cell>
          <cell r="AC1384" t="str">
            <v>CHIQUIAN</v>
          </cell>
        </row>
        <row r="1385">
          <cell r="V1385" t="str">
            <v>-77.176600--10.308800</v>
          </cell>
          <cell r="W1385">
            <v>-77.176599999999993</v>
          </cell>
          <cell r="X1385">
            <v>-10.3088</v>
          </cell>
          <cell r="AA1385" t="str">
            <v>ANCASH</v>
          </cell>
          <cell r="AB1385" t="str">
            <v>BOLOGNESI</v>
          </cell>
          <cell r="AC1385" t="str">
            <v>SAN MIGUEL DE CORPANQUI</v>
          </cell>
        </row>
        <row r="1386">
          <cell r="V1386" t="str">
            <v>-77.190620--8.973060</v>
          </cell>
          <cell r="W1386">
            <v>-77.190619999999996</v>
          </cell>
          <cell r="X1386">
            <v>-8.9730600000000003</v>
          </cell>
          <cell r="AA1386" t="str">
            <v>ANCASH</v>
          </cell>
          <cell r="AB1386" t="str">
            <v>CARLOS FERMIN FITZCARRALD</v>
          </cell>
          <cell r="AC1386" t="str">
            <v>SAN NICOLAS</v>
          </cell>
        </row>
        <row r="1387">
          <cell r="V1387" t="str">
            <v>-77.191420--10.391030</v>
          </cell>
          <cell r="W1387">
            <v>-77.191419999999994</v>
          </cell>
          <cell r="X1387">
            <v>-10.391030000000001</v>
          </cell>
          <cell r="AA1387" t="str">
            <v>ANCASH</v>
          </cell>
          <cell r="AB1387" t="str">
            <v>OCROS</v>
          </cell>
          <cell r="AC1387" t="str">
            <v>LLIPA</v>
          </cell>
        </row>
        <row r="1388">
          <cell r="V1388" t="str">
            <v>-77.208070--9.638300</v>
          </cell>
          <cell r="W1388">
            <v>-77.208070000000006</v>
          </cell>
          <cell r="X1388">
            <v>-9.6382999999999992</v>
          </cell>
          <cell r="AA1388" t="str">
            <v>ANCASH</v>
          </cell>
          <cell r="AB1388" t="str">
            <v>HUARI</v>
          </cell>
          <cell r="AC1388" t="str">
            <v>CHAVIN DE HUANTAR</v>
          </cell>
        </row>
        <row r="1389">
          <cell r="V1389" t="str">
            <v>-77.213900--9.575855</v>
          </cell>
          <cell r="W1389">
            <v>-77.213899999999995</v>
          </cell>
          <cell r="X1389">
            <v>-9.5758550000000007</v>
          </cell>
          <cell r="AA1389" t="str">
            <v>ANCASH</v>
          </cell>
          <cell r="AB1389" t="str">
            <v>HUARI</v>
          </cell>
          <cell r="AC1389" t="str">
            <v>CHAVIN DE HUANTAR</v>
          </cell>
        </row>
        <row r="1390">
          <cell r="V1390" t="str">
            <v>-77.220300--10.386600</v>
          </cell>
          <cell r="W1390">
            <v>-77.220299999999995</v>
          </cell>
          <cell r="X1390">
            <v>-10.3866</v>
          </cell>
          <cell r="AA1390" t="str">
            <v>ANCASH</v>
          </cell>
          <cell r="AB1390" t="str">
            <v>OCROS</v>
          </cell>
          <cell r="AC1390" t="str">
            <v>SAN CRISTOBAL DE RAJAN</v>
          </cell>
        </row>
        <row r="1391">
          <cell r="V1391" t="str">
            <v>-77.242400--10.498200</v>
          </cell>
          <cell r="W1391">
            <v>-77.242400000000004</v>
          </cell>
          <cell r="X1391">
            <v>-10.498200000000001</v>
          </cell>
          <cell r="AA1391" t="str">
            <v>ANCASH</v>
          </cell>
          <cell r="AB1391" t="str">
            <v>OCROS</v>
          </cell>
          <cell r="AC1391" t="str">
            <v>CARHUAPAMPA</v>
          </cell>
        </row>
        <row r="1392">
          <cell r="V1392" t="str">
            <v>-77.244310--8.898810</v>
          </cell>
          <cell r="W1392">
            <v>-77.244309999999999</v>
          </cell>
          <cell r="X1392">
            <v>-8.8988099999999992</v>
          </cell>
          <cell r="AA1392" t="str">
            <v>ANCASH</v>
          </cell>
          <cell r="AB1392" t="str">
            <v>MARISCAL LUZURIAGA</v>
          </cell>
          <cell r="AC1392" t="str">
            <v>ELEAZAR GUZMAN BARRON</v>
          </cell>
        </row>
        <row r="1393">
          <cell r="V1393" t="str">
            <v>-77.257780--10.490820</v>
          </cell>
          <cell r="W1393">
            <v>-77.257779999999997</v>
          </cell>
          <cell r="X1393">
            <v>-10.490819999999999</v>
          </cell>
          <cell r="AA1393" t="str">
            <v>ANCASH</v>
          </cell>
          <cell r="AB1393" t="str">
            <v>OCROS</v>
          </cell>
          <cell r="AC1393" t="str">
            <v>CARHUAPAMPA</v>
          </cell>
        </row>
        <row r="1394">
          <cell r="V1394" t="str">
            <v>-77.267689--8.973819</v>
          </cell>
          <cell r="W1394">
            <v>-77.267689000000004</v>
          </cell>
          <cell r="X1394">
            <v>-8.9738190000000007</v>
          </cell>
          <cell r="AA1394" t="str">
            <v>ANCASH</v>
          </cell>
          <cell r="AB1394" t="str">
            <v>CARLOS FERMIN FITZCARRALD</v>
          </cell>
          <cell r="AC1394" t="str">
            <v>YAUYA</v>
          </cell>
        </row>
        <row r="1395">
          <cell r="V1395" t="str">
            <v>-77.277850--8.804960</v>
          </cell>
          <cell r="W1395">
            <v>-77.277850000000001</v>
          </cell>
          <cell r="X1395">
            <v>-8.8049599999999995</v>
          </cell>
          <cell r="AA1395" t="str">
            <v>ANCASH</v>
          </cell>
          <cell r="AB1395" t="str">
            <v>MARISCAL LUZURIAGA</v>
          </cell>
          <cell r="AC1395" t="str">
            <v>FIDEL OLIVAS ESCUDERO</v>
          </cell>
        </row>
        <row r="1396">
          <cell r="V1396" t="str">
            <v>-77.296620--10.122277</v>
          </cell>
          <cell r="W1396">
            <v>-77.296620000000004</v>
          </cell>
          <cell r="X1396">
            <v>-10.122277</v>
          </cell>
          <cell r="AA1396" t="str">
            <v>ANCASH</v>
          </cell>
          <cell r="AB1396" t="str">
            <v>RECUAY</v>
          </cell>
          <cell r="AC1396" t="str">
            <v>CATAC</v>
          </cell>
        </row>
        <row r="1397">
          <cell r="V1397" t="str">
            <v>-77.298120--8.766970</v>
          </cell>
          <cell r="W1397">
            <v>-77.298119999999997</v>
          </cell>
          <cell r="X1397">
            <v>-8.7669700000000006</v>
          </cell>
          <cell r="AA1397" t="str">
            <v>ANCASH</v>
          </cell>
          <cell r="AB1397" t="str">
            <v>MARISCAL LUZURIAGA</v>
          </cell>
          <cell r="AC1397" t="str">
            <v>FIDEL OLIVAS ESCUDERO</v>
          </cell>
        </row>
        <row r="1398">
          <cell r="V1398" t="str">
            <v>-77.327300--10.457800</v>
          </cell>
          <cell r="W1398">
            <v>-77.327299999999994</v>
          </cell>
          <cell r="X1398">
            <v>-10.457800000000001</v>
          </cell>
          <cell r="AA1398" t="str">
            <v>ANCASH</v>
          </cell>
          <cell r="AB1398" t="str">
            <v>OCROS</v>
          </cell>
          <cell r="AC1398" t="str">
            <v>ACAS</v>
          </cell>
        </row>
        <row r="1399">
          <cell r="V1399" t="str">
            <v>-77.337120--8.586980</v>
          </cell>
          <cell r="W1399">
            <v>-77.337119999999999</v>
          </cell>
          <cell r="X1399">
            <v>-8.5869800000000005</v>
          </cell>
          <cell r="AA1399" t="str">
            <v>ANCASH</v>
          </cell>
          <cell r="AB1399" t="str">
            <v>POMABAMBA</v>
          </cell>
          <cell r="AC1399" t="str">
            <v>PAROBAMBA</v>
          </cell>
        </row>
        <row r="1400">
          <cell r="V1400" t="str">
            <v>-77.338900--9.105300</v>
          </cell>
          <cell r="W1400">
            <v>-77.338899999999995</v>
          </cell>
          <cell r="X1400">
            <v>-9.1052999999999997</v>
          </cell>
          <cell r="AA1400" t="str">
            <v>ANCASH</v>
          </cell>
          <cell r="AB1400" t="str">
            <v>CARLOS FERMIN FITZCARRALD</v>
          </cell>
          <cell r="AC1400" t="str">
            <v>SAN LUIS</v>
          </cell>
        </row>
        <row r="1401">
          <cell r="V1401" t="str">
            <v>-77.339600--10.162800</v>
          </cell>
          <cell r="W1401">
            <v>-77.339600000000004</v>
          </cell>
          <cell r="X1401">
            <v>-10.162800000000001</v>
          </cell>
          <cell r="AA1401" t="str">
            <v>ANCASH</v>
          </cell>
          <cell r="AB1401" t="str">
            <v>BOLOGNESI</v>
          </cell>
          <cell r="AC1401" t="str">
            <v>CAJACAY</v>
          </cell>
        </row>
        <row r="1402">
          <cell r="V1402" t="str">
            <v>-77.364792--9.165255</v>
          </cell>
          <cell r="W1402">
            <v>-77.364791999999994</v>
          </cell>
          <cell r="X1402">
            <v>-9.1652550000000002</v>
          </cell>
          <cell r="AA1402" t="str">
            <v>ANCASH</v>
          </cell>
          <cell r="AB1402" t="str">
            <v>ASUNCION</v>
          </cell>
          <cell r="AC1402" t="str">
            <v>CHACAS</v>
          </cell>
        </row>
        <row r="1403">
          <cell r="V1403" t="str">
            <v>-77.366100--10.438200</v>
          </cell>
          <cell r="W1403">
            <v>-77.366100000000003</v>
          </cell>
          <cell r="X1403">
            <v>-10.4382</v>
          </cell>
          <cell r="AA1403" t="str">
            <v>ANCASH</v>
          </cell>
          <cell r="AB1403" t="str">
            <v>OCROS</v>
          </cell>
          <cell r="AC1403" t="str">
            <v>SANTIAGO DE CHILCAS</v>
          </cell>
        </row>
        <row r="1404">
          <cell r="V1404" t="str">
            <v>-77.371330--10.136040</v>
          </cell>
          <cell r="W1404">
            <v>-77.37133</v>
          </cell>
          <cell r="X1404">
            <v>-10.136039999999999</v>
          </cell>
          <cell r="AA1404" t="str">
            <v>ANCASH</v>
          </cell>
          <cell r="AB1404" t="str">
            <v>RECUAY</v>
          </cell>
          <cell r="AC1404" t="str">
            <v>PAMPAS CHICO</v>
          </cell>
        </row>
        <row r="1405">
          <cell r="V1405" t="str">
            <v>-77.375201--10.611369</v>
          </cell>
          <cell r="W1405">
            <v>-77.375201000000004</v>
          </cell>
          <cell r="X1405">
            <v>-10.611369</v>
          </cell>
          <cell r="AA1405" t="str">
            <v>ANCASH</v>
          </cell>
          <cell r="AB1405" t="str">
            <v>OCROS</v>
          </cell>
          <cell r="AC1405" t="str">
            <v>COCHAS</v>
          </cell>
        </row>
        <row r="1406">
          <cell r="V1406" t="str">
            <v>-77.387300--8.942800</v>
          </cell>
          <cell r="W1406">
            <v>-77.387299999999996</v>
          </cell>
          <cell r="X1406">
            <v>-8.9428000000000001</v>
          </cell>
          <cell r="AA1406" t="str">
            <v>ANCASH</v>
          </cell>
          <cell r="AB1406" t="str">
            <v>MARISCAL LUZURIAGA</v>
          </cell>
          <cell r="AC1406" t="str">
            <v>LLUMPA</v>
          </cell>
        </row>
        <row r="1407">
          <cell r="V1407" t="str">
            <v>-77.397200--10.403900</v>
          </cell>
          <cell r="W1407">
            <v>-77.397199999999998</v>
          </cell>
          <cell r="X1407">
            <v>-10.4039</v>
          </cell>
          <cell r="AA1407" t="str">
            <v>ANCASH</v>
          </cell>
          <cell r="AB1407" t="str">
            <v>OCROS</v>
          </cell>
          <cell r="AC1407" t="str">
            <v>OCROS</v>
          </cell>
        </row>
        <row r="1408">
          <cell r="V1408" t="str">
            <v>-77.409430--10.103780</v>
          </cell>
          <cell r="W1408">
            <v>-77.40943</v>
          </cell>
          <cell r="X1408">
            <v>-10.10378</v>
          </cell>
          <cell r="AA1408" t="str">
            <v>ANCASH</v>
          </cell>
          <cell r="AB1408" t="str">
            <v>RECUAY</v>
          </cell>
          <cell r="AC1408" t="str">
            <v>MARCA</v>
          </cell>
        </row>
        <row r="1409">
          <cell r="V1409" t="str">
            <v>-77.419100--8.674800</v>
          </cell>
          <cell r="W1409">
            <v>-77.4191</v>
          </cell>
          <cell r="X1409">
            <v>-8.6747999999999994</v>
          </cell>
          <cell r="AA1409" t="str">
            <v>ANCASH</v>
          </cell>
          <cell r="AB1409" t="str">
            <v>POMABAMBA</v>
          </cell>
          <cell r="AC1409" t="str">
            <v>PAROBAMBA</v>
          </cell>
        </row>
        <row r="1410">
          <cell r="V1410" t="str">
            <v>-77.422338--10.532379</v>
          </cell>
          <cell r="W1410">
            <v>-77.422337999999996</v>
          </cell>
          <cell r="X1410">
            <v>-10.532379000000001</v>
          </cell>
          <cell r="AA1410" t="str">
            <v>ANCASH</v>
          </cell>
          <cell r="AB1410" t="str">
            <v>OCROS</v>
          </cell>
          <cell r="AC1410" t="str">
            <v>COCHAS</v>
          </cell>
        </row>
        <row r="1411">
          <cell r="V1411" t="str">
            <v>-77.422830--10.606940</v>
          </cell>
          <cell r="W1411">
            <v>-77.422830000000005</v>
          </cell>
          <cell r="X1411">
            <v>-10.60694</v>
          </cell>
          <cell r="AA1411" t="str">
            <v>ANCASH</v>
          </cell>
          <cell r="AB1411" t="str">
            <v>OCROS</v>
          </cell>
          <cell r="AC1411" t="str">
            <v>ACAS</v>
          </cell>
        </row>
        <row r="1412">
          <cell r="V1412" t="str">
            <v>-77.426640--8.457290</v>
          </cell>
          <cell r="W1412">
            <v>-77.426640000000006</v>
          </cell>
          <cell r="X1412">
            <v>-8.4572900000000004</v>
          </cell>
          <cell r="AA1412" t="str">
            <v>ANCASH</v>
          </cell>
          <cell r="AB1412" t="str">
            <v>SIHUAS</v>
          </cell>
          <cell r="AC1412" t="str">
            <v>ALFONSO UGARTE</v>
          </cell>
        </row>
        <row r="1413">
          <cell r="V1413" t="str">
            <v>-77.430200--10.240500</v>
          </cell>
          <cell r="W1413">
            <v>-77.430199999999999</v>
          </cell>
          <cell r="X1413">
            <v>-10.240500000000001</v>
          </cell>
          <cell r="AA1413" t="str">
            <v>ANCASH</v>
          </cell>
          <cell r="AB1413" t="str">
            <v>BOLOGNESI</v>
          </cell>
          <cell r="AC1413" t="str">
            <v>HUAYLLACAYAN</v>
          </cell>
        </row>
        <row r="1414">
          <cell r="V1414" t="str">
            <v>-77.442600--10.337600</v>
          </cell>
          <cell r="W1414">
            <v>-77.442599999999999</v>
          </cell>
          <cell r="X1414">
            <v>-10.3376</v>
          </cell>
          <cell r="AA1414" t="str">
            <v>ANCASH</v>
          </cell>
          <cell r="AB1414" t="str">
            <v>OCROS</v>
          </cell>
          <cell r="AC1414" t="str">
            <v>CONGAS</v>
          </cell>
        </row>
        <row r="1415">
          <cell r="V1415" t="str">
            <v>-77.451910--8.511070</v>
          </cell>
          <cell r="W1415">
            <v>-77.451909999999998</v>
          </cell>
          <cell r="X1415">
            <v>-8.5110700000000001</v>
          </cell>
          <cell r="AA1415" t="str">
            <v>ANCASH</v>
          </cell>
          <cell r="AB1415" t="str">
            <v>SIHUAS</v>
          </cell>
          <cell r="AC1415" t="str">
            <v>HUAYLLABAMBA</v>
          </cell>
        </row>
        <row r="1416">
          <cell r="V1416" t="str">
            <v>-77.460650--9.663100</v>
          </cell>
          <cell r="W1416">
            <v>-77.460650000000001</v>
          </cell>
          <cell r="X1416">
            <v>-9.6631</v>
          </cell>
          <cell r="AA1416" t="str">
            <v>ANCASH</v>
          </cell>
          <cell r="AB1416" t="str">
            <v>HUARAZ</v>
          </cell>
          <cell r="AC1416" t="str">
            <v>OLLEROS</v>
          </cell>
        </row>
        <row r="1417">
          <cell r="V1417" t="str">
            <v>-77.467150--10.159200</v>
          </cell>
          <cell r="W1417">
            <v>-77.467150000000004</v>
          </cell>
          <cell r="X1417">
            <v>-10.1592</v>
          </cell>
          <cell r="AA1417" t="str">
            <v>ANCASH</v>
          </cell>
          <cell r="AB1417" t="str">
            <v>BOLOGNESI</v>
          </cell>
          <cell r="AC1417" t="str">
            <v>ANTONIO RAYMONDI</v>
          </cell>
        </row>
        <row r="1418">
          <cell r="V1418" t="str">
            <v>-77.472950--8.976440</v>
          </cell>
          <cell r="W1418">
            <v>-77.472949999999997</v>
          </cell>
          <cell r="X1418">
            <v>-8.9764400000000002</v>
          </cell>
          <cell r="AA1418" t="str">
            <v>ANCASH</v>
          </cell>
          <cell r="AB1418" t="str">
            <v>MARISCAL LUZURIAGA</v>
          </cell>
          <cell r="AC1418" t="str">
            <v>LLUMPA</v>
          </cell>
        </row>
        <row r="1419">
          <cell r="V1419" t="str">
            <v>-77.473944--9.013194</v>
          </cell>
          <cell r="W1419">
            <v>-77.473944000000003</v>
          </cell>
          <cell r="X1419">
            <v>-9.0131940000000004</v>
          </cell>
          <cell r="AA1419" t="str">
            <v>ANCASH</v>
          </cell>
          <cell r="AB1419" t="str">
            <v>YUNGAY</v>
          </cell>
          <cell r="AC1419" t="str">
            <v>YANAMA</v>
          </cell>
        </row>
        <row r="1420">
          <cell r="V1420" t="str">
            <v>-77.474100--8.824200</v>
          </cell>
          <cell r="W1420">
            <v>-77.474100000000007</v>
          </cell>
          <cell r="X1420">
            <v>-8.8241999999999994</v>
          </cell>
          <cell r="AA1420" t="str">
            <v>ANCASH</v>
          </cell>
          <cell r="AB1420" t="str">
            <v>POMABAMBA</v>
          </cell>
          <cell r="AC1420" t="str">
            <v>POMABAMBA</v>
          </cell>
        </row>
        <row r="1421">
          <cell r="V1421" t="str">
            <v>-77.474300--10.089200</v>
          </cell>
          <cell r="W1421">
            <v>-77.474299999999999</v>
          </cell>
          <cell r="X1421">
            <v>-10.0892</v>
          </cell>
          <cell r="AA1421" t="str">
            <v>ANCASH</v>
          </cell>
          <cell r="AB1421" t="str">
            <v>RECUAY</v>
          </cell>
          <cell r="AC1421" t="str">
            <v>MARCA</v>
          </cell>
        </row>
        <row r="1422">
          <cell r="V1422" t="str">
            <v>-77.477100--8.913000</v>
          </cell>
          <cell r="W1422">
            <v>-77.477099999999993</v>
          </cell>
          <cell r="X1422">
            <v>-8.9130000000000003</v>
          </cell>
          <cell r="AA1422" t="str">
            <v>ANCASH</v>
          </cell>
          <cell r="AB1422" t="str">
            <v>MARISCAL LUZURIAGA</v>
          </cell>
          <cell r="AC1422" t="str">
            <v>LUCMA</v>
          </cell>
        </row>
        <row r="1423">
          <cell r="V1423" t="str">
            <v>-77.484100--10.175500</v>
          </cell>
          <cell r="W1423">
            <v>-77.484099999999998</v>
          </cell>
          <cell r="X1423">
            <v>-10.1755</v>
          </cell>
          <cell r="AA1423" t="str">
            <v>ANCASH</v>
          </cell>
          <cell r="AB1423" t="str">
            <v>BOLOGNESI</v>
          </cell>
          <cell r="AC1423" t="str">
            <v>ANTONIO RAYMONDI</v>
          </cell>
        </row>
        <row r="1424">
          <cell r="V1424" t="str">
            <v>-77.485540--8.619690</v>
          </cell>
          <cell r="W1424">
            <v>-77.48554</v>
          </cell>
          <cell r="X1424">
            <v>-8.6196900000000003</v>
          </cell>
          <cell r="AA1424" t="str">
            <v>ANCASH</v>
          </cell>
          <cell r="AB1424" t="str">
            <v>POMABAMBA</v>
          </cell>
          <cell r="AC1424" t="str">
            <v>PAROBAMBA</v>
          </cell>
        </row>
        <row r="1425">
          <cell r="V1425" t="str">
            <v>-77.486140--9.644180</v>
          </cell>
          <cell r="W1425">
            <v>-77.486140000000006</v>
          </cell>
          <cell r="X1425">
            <v>-9.6441800000000004</v>
          </cell>
          <cell r="AA1425" t="str">
            <v>ANCASH</v>
          </cell>
          <cell r="AB1425" t="str">
            <v>HUARAZ</v>
          </cell>
          <cell r="AC1425" t="str">
            <v>OLLEROS</v>
          </cell>
        </row>
        <row r="1426">
          <cell r="V1426" t="str">
            <v>-77.486300--9.678070</v>
          </cell>
          <cell r="W1426">
            <v>-77.4863</v>
          </cell>
          <cell r="X1426">
            <v>-9.67807</v>
          </cell>
          <cell r="AA1426" t="str">
            <v>ANCASH</v>
          </cell>
          <cell r="AB1426" t="str">
            <v>RECUAY</v>
          </cell>
          <cell r="AC1426" t="str">
            <v>RECUAY</v>
          </cell>
        </row>
        <row r="1427">
          <cell r="V1427" t="str">
            <v>-77.488170--10.372330</v>
          </cell>
          <cell r="W1427">
            <v>-77.488169999999997</v>
          </cell>
          <cell r="X1427">
            <v>-10.37233</v>
          </cell>
          <cell r="AA1427" t="str">
            <v>ANCASH</v>
          </cell>
          <cell r="AB1427" t="str">
            <v>OCROS</v>
          </cell>
          <cell r="AC1427" t="str">
            <v>SAN PEDRO</v>
          </cell>
        </row>
        <row r="1428">
          <cell r="V1428" t="str">
            <v>-77.491278--8.395139</v>
          </cell>
          <cell r="W1428">
            <v>-77.491277999999994</v>
          </cell>
          <cell r="X1428">
            <v>-8.3951390000000004</v>
          </cell>
          <cell r="AA1428" t="str">
            <v>ANCASH</v>
          </cell>
          <cell r="AB1428" t="str">
            <v>SIHUAS</v>
          </cell>
          <cell r="AC1428" t="str">
            <v>QUICHES</v>
          </cell>
        </row>
        <row r="1429">
          <cell r="V1429" t="str">
            <v>-77.499000--9.517820</v>
          </cell>
          <cell r="W1429">
            <v>-77.498999999999995</v>
          </cell>
          <cell r="X1429">
            <v>-9.5178200000000004</v>
          </cell>
          <cell r="AA1429" t="str">
            <v>ANCASH</v>
          </cell>
          <cell r="AB1429" t="str">
            <v>HUARAZ</v>
          </cell>
          <cell r="AC1429" t="str">
            <v>INDEPENDENCIA</v>
          </cell>
        </row>
        <row r="1430">
          <cell r="V1430" t="str">
            <v>-77.500000--8.607330</v>
          </cell>
          <cell r="W1430">
            <v>-77.5</v>
          </cell>
          <cell r="X1430">
            <v>-8.6073299999999993</v>
          </cell>
          <cell r="AA1430" t="str">
            <v>ANCASH</v>
          </cell>
          <cell r="AB1430" t="str">
            <v>SIHUAS</v>
          </cell>
          <cell r="AC1430" t="str">
            <v>SICSIBAMBA</v>
          </cell>
        </row>
        <row r="1431">
          <cell r="V1431" t="str">
            <v>-77.515797--9.512764</v>
          </cell>
          <cell r="W1431">
            <v>-77.515797000000006</v>
          </cell>
          <cell r="X1431">
            <v>-9.5127640000000007</v>
          </cell>
          <cell r="AA1431" t="str">
            <v>ANCASH</v>
          </cell>
          <cell r="AB1431" t="str">
            <v>HUARAZ</v>
          </cell>
          <cell r="AC1431" t="str">
            <v>INDEPENDENCIA</v>
          </cell>
        </row>
        <row r="1432">
          <cell r="V1432" t="str">
            <v>-77.523900--9.514000</v>
          </cell>
          <cell r="W1432">
            <v>-77.523899999999998</v>
          </cell>
          <cell r="X1432">
            <v>-9.5139999999999993</v>
          </cell>
          <cell r="AA1432" t="str">
            <v>ANCASH</v>
          </cell>
          <cell r="AB1432" t="str">
            <v>HUARAZ</v>
          </cell>
          <cell r="AC1432" t="str">
            <v>INDEPENDENCIA</v>
          </cell>
        </row>
        <row r="1433">
          <cell r="V1433" t="str">
            <v>-77.524500--9.587290</v>
          </cell>
          <cell r="W1433">
            <v>-77.524500000000003</v>
          </cell>
          <cell r="X1433">
            <v>-9.5872899999999994</v>
          </cell>
          <cell r="AA1433" t="str">
            <v>ANCASH</v>
          </cell>
          <cell r="AB1433" t="str">
            <v>HUARAZ</v>
          </cell>
          <cell r="AC1433" t="str">
            <v>HUARAZ</v>
          </cell>
        </row>
        <row r="1434">
          <cell r="V1434" t="str">
            <v>-77.529200--9.475600</v>
          </cell>
          <cell r="W1434">
            <v>-77.529200000000003</v>
          </cell>
          <cell r="X1434">
            <v>-9.4756</v>
          </cell>
          <cell r="AA1434" t="str">
            <v>ANCASH</v>
          </cell>
          <cell r="AB1434" t="str">
            <v>HUARAZ</v>
          </cell>
          <cell r="AC1434" t="str">
            <v>INDEPENDENCIA</v>
          </cell>
        </row>
        <row r="1435">
          <cell r="V1435" t="str">
            <v>-77.532200--9.537070</v>
          </cell>
          <cell r="W1435">
            <v>-77.532200000000003</v>
          </cell>
          <cell r="X1435">
            <v>-9.5370699999999999</v>
          </cell>
          <cell r="AA1435" t="str">
            <v>ANCASH</v>
          </cell>
          <cell r="AB1435" t="str">
            <v>HUARAZ</v>
          </cell>
          <cell r="AC1435" t="str">
            <v>HUARAZ</v>
          </cell>
        </row>
        <row r="1436">
          <cell r="V1436" t="str">
            <v>-77.532800--10.060600</v>
          </cell>
          <cell r="W1436">
            <v>-77.532799999999995</v>
          </cell>
          <cell r="X1436">
            <v>-10.060600000000001</v>
          </cell>
          <cell r="AA1436" t="str">
            <v>ANCASH</v>
          </cell>
          <cell r="AB1436" t="str">
            <v>RECUAY</v>
          </cell>
          <cell r="AC1436" t="str">
            <v>HUAYLLAPAMPA</v>
          </cell>
        </row>
        <row r="1437">
          <cell r="V1437" t="str">
            <v>-77.540060--8.394930</v>
          </cell>
          <cell r="W1437">
            <v>-77.540059999999997</v>
          </cell>
          <cell r="X1437">
            <v>-8.3949300000000004</v>
          </cell>
          <cell r="AA1437" t="str">
            <v>ANCASH</v>
          </cell>
          <cell r="AB1437" t="str">
            <v>SIHUAS</v>
          </cell>
          <cell r="AC1437" t="str">
            <v>QUICHES</v>
          </cell>
        </row>
        <row r="1438">
          <cell r="V1438" t="str">
            <v>-77.540770--10.642930</v>
          </cell>
          <cell r="W1438">
            <v>-77.540769999999995</v>
          </cell>
          <cell r="X1438">
            <v>-10.64293</v>
          </cell>
          <cell r="AA1438" t="str">
            <v>ANCASH</v>
          </cell>
          <cell r="AB1438" t="str">
            <v>OCROS</v>
          </cell>
          <cell r="AC1438" t="str">
            <v>COCHAS</v>
          </cell>
        </row>
        <row r="1439">
          <cell r="V1439" t="str">
            <v>-77.542004--9.525147</v>
          </cell>
          <cell r="W1439">
            <v>-77.542004000000006</v>
          </cell>
          <cell r="X1439">
            <v>-9.5251470000000005</v>
          </cell>
          <cell r="AA1439" t="str">
            <v>ANCASH</v>
          </cell>
          <cell r="AB1439" t="str">
            <v>HUARAZ</v>
          </cell>
          <cell r="AC1439" t="str">
            <v>INDEPENDENCIA</v>
          </cell>
        </row>
        <row r="1440">
          <cell r="V1440" t="str">
            <v>-77.548070--8.417580</v>
          </cell>
          <cell r="W1440">
            <v>-77.548069999999996</v>
          </cell>
          <cell r="X1440">
            <v>-8.4175799999999992</v>
          </cell>
          <cell r="AA1440" t="str">
            <v>ANCASH</v>
          </cell>
          <cell r="AB1440" t="str">
            <v>SIHUAS</v>
          </cell>
          <cell r="AC1440" t="str">
            <v>QUICHES</v>
          </cell>
        </row>
        <row r="1441">
          <cell r="V1441" t="str">
            <v>-77.555730--10.185940</v>
          </cell>
          <cell r="W1441">
            <v>-77.555729999999997</v>
          </cell>
          <cell r="X1441">
            <v>-10.18594</v>
          </cell>
          <cell r="AA1441" t="str">
            <v>ANCASH</v>
          </cell>
          <cell r="AB1441" t="str">
            <v>RECUAY</v>
          </cell>
          <cell r="AC1441" t="str">
            <v>LLACLLIN</v>
          </cell>
        </row>
        <row r="1442">
          <cell r="V1442" t="str">
            <v>-77.556700--9.325280</v>
          </cell>
          <cell r="W1442">
            <v>-77.556700000000006</v>
          </cell>
          <cell r="X1442">
            <v>-9.3252799999999993</v>
          </cell>
          <cell r="AA1442" t="str">
            <v>ANCASH</v>
          </cell>
          <cell r="AB1442" t="str">
            <v>CARHUAZ</v>
          </cell>
          <cell r="AC1442" t="str">
            <v>MARCARA</v>
          </cell>
        </row>
        <row r="1443">
          <cell r="V1443" t="str">
            <v>-77.561423--8.625672</v>
          </cell>
          <cell r="W1443">
            <v>-77.561423000000005</v>
          </cell>
          <cell r="X1443">
            <v>-8.6256719999999998</v>
          </cell>
          <cell r="AA1443" t="str">
            <v>ANCASH</v>
          </cell>
          <cell r="AB1443" t="str">
            <v>SIHUAS</v>
          </cell>
          <cell r="AC1443" t="str">
            <v>SICSIBAMBA</v>
          </cell>
        </row>
        <row r="1444">
          <cell r="V1444" t="str">
            <v>-77.564560--8.535670</v>
          </cell>
          <cell r="W1444">
            <v>-77.56456</v>
          </cell>
          <cell r="X1444">
            <v>-8.5356699999999996</v>
          </cell>
          <cell r="AA1444" t="str">
            <v>ANCASH</v>
          </cell>
          <cell r="AB1444" t="str">
            <v>SIHUAS</v>
          </cell>
          <cell r="AC1444" t="str">
            <v>HUAYLLABAMBA</v>
          </cell>
        </row>
        <row r="1445">
          <cell r="V1445" t="str">
            <v>-77.568000--10.012000</v>
          </cell>
          <cell r="W1445">
            <v>-77.567999999999998</v>
          </cell>
          <cell r="X1445">
            <v>-10.012</v>
          </cell>
          <cell r="AA1445" t="str">
            <v>ANCASH</v>
          </cell>
          <cell r="AB1445" t="str">
            <v>RECUAY</v>
          </cell>
          <cell r="AC1445" t="str">
            <v>TAPACOCHA</v>
          </cell>
        </row>
        <row r="1446">
          <cell r="V1446" t="str">
            <v>-77.569190--9.277080</v>
          </cell>
          <cell r="W1446">
            <v>-77.569190000000006</v>
          </cell>
          <cell r="X1446">
            <v>-9.2770799999999998</v>
          </cell>
          <cell r="AA1446" t="str">
            <v>ANCASH</v>
          </cell>
          <cell r="AB1446" t="str">
            <v>CARHUAZ</v>
          </cell>
          <cell r="AC1446" t="str">
            <v>CARHUAZ</v>
          </cell>
        </row>
        <row r="1447">
          <cell r="V1447" t="str">
            <v>-77.571444--8.315889</v>
          </cell>
          <cell r="W1447">
            <v>-77.571444</v>
          </cell>
          <cell r="X1447">
            <v>-8.3158890000000003</v>
          </cell>
          <cell r="AA1447" t="str">
            <v>ANCASH</v>
          </cell>
          <cell r="AB1447" t="str">
            <v>SIHUAS</v>
          </cell>
          <cell r="AC1447" t="str">
            <v>ACOBAMBA</v>
          </cell>
        </row>
        <row r="1448">
          <cell r="V1448" t="str">
            <v>-77.577000--9.451280</v>
          </cell>
          <cell r="W1448">
            <v>-77.576999999999998</v>
          </cell>
          <cell r="X1448">
            <v>-9.4512800000000006</v>
          </cell>
          <cell r="AA1448" t="str">
            <v>ANCASH</v>
          </cell>
          <cell r="AB1448" t="str">
            <v>HUARAZ</v>
          </cell>
          <cell r="AC1448" t="str">
            <v>JANGAS</v>
          </cell>
        </row>
        <row r="1449">
          <cell r="V1449" t="str">
            <v>-77.579760--8.623940</v>
          </cell>
          <cell r="W1449">
            <v>-77.579759999999993</v>
          </cell>
          <cell r="X1449">
            <v>-8.6239399999999993</v>
          </cell>
          <cell r="AA1449" t="str">
            <v>ANCASH</v>
          </cell>
          <cell r="AB1449" t="str">
            <v>SIHUAS</v>
          </cell>
          <cell r="AC1449" t="str">
            <v>SICSIBAMBA</v>
          </cell>
        </row>
        <row r="1450">
          <cell r="V1450" t="str">
            <v>-77.583639--9.343500</v>
          </cell>
          <cell r="W1450">
            <v>-77.583639000000005</v>
          </cell>
          <cell r="X1450">
            <v>-9.3435000000000006</v>
          </cell>
          <cell r="AA1450" t="str">
            <v>ANCASH</v>
          </cell>
          <cell r="AB1450" t="str">
            <v>CARHUAZ</v>
          </cell>
          <cell r="AC1450" t="str">
            <v>PARIAHUANCA</v>
          </cell>
        </row>
        <row r="1451">
          <cell r="V1451" t="str">
            <v>-77.587200--9.993900</v>
          </cell>
          <cell r="W1451">
            <v>-77.587199999999996</v>
          </cell>
          <cell r="X1451">
            <v>-9.9939</v>
          </cell>
          <cell r="AA1451" t="str">
            <v>ANCASH</v>
          </cell>
          <cell r="AB1451" t="str">
            <v>RECUAY</v>
          </cell>
          <cell r="AC1451" t="str">
            <v>COTAPARACO</v>
          </cell>
        </row>
        <row r="1452">
          <cell r="V1452" t="str">
            <v>-77.593539--9.400250</v>
          </cell>
          <cell r="W1452">
            <v>-77.593539000000007</v>
          </cell>
          <cell r="X1452">
            <v>-9.4002499999999998</v>
          </cell>
          <cell r="AA1452" t="str">
            <v>ANCASH</v>
          </cell>
          <cell r="AB1452" t="str">
            <v>HUARAZ</v>
          </cell>
          <cell r="AC1452" t="str">
            <v>JANGAS</v>
          </cell>
        </row>
        <row r="1453">
          <cell r="V1453" t="str">
            <v>-77.596600--8.213810</v>
          </cell>
          <cell r="W1453">
            <v>-77.596599999999995</v>
          </cell>
          <cell r="X1453">
            <v>-8.2138100000000005</v>
          </cell>
          <cell r="AA1453" t="str">
            <v>ANCASH</v>
          </cell>
          <cell r="AB1453" t="str">
            <v>PALLASCA</v>
          </cell>
          <cell r="AC1453" t="str">
            <v>CONCHUCOS</v>
          </cell>
        </row>
        <row r="1454">
          <cell r="V1454" t="str">
            <v>-77.598800--8.338300</v>
          </cell>
          <cell r="W1454">
            <v>-77.598799999999997</v>
          </cell>
          <cell r="X1454">
            <v>-8.3383000000000003</v>
          </cell>
          <cell r="AA1454" t="str">
            <v>ANCASH</v>
          </cell>
          <cell r="AB1454" t="str">
            <v>SIHUAS</v>
          </cell>
          <cell r="AC1454" t="str">
            <v>CHINGALPO</v>
          </cell>
        </row>
        <row r="1455">
          <cell r="V1455" t="str">
            <v>-77.600820--9.720060</v>
          </cell>
          <cell r="W1455">
            <v>-77.600819999999999</v>
          </cell>
          <cell r="X1455">
            <v>-9.7200600000000001</v>
          </cell>
          <cell r="AA1455" t="str">
            <v>ANCASH</v>
          </cell>
          <cell r="AB1455" t="str">
            <v>AIJA</v>
          </cell>
          <cell r="AC1455" t="str">
            <v>LA MERCED</v>
          </cell>
        </row>
        <row r="1456">
          <cell r="V1456" t="str">
            <v>-77.604810--9.254710</v>
          </cell>
          <cell r="W1456">
            <v>-77.604810000000001</v>
          </cell>
          <cell r="X1456">
            <v>-9.2547099999999993</v>
          </cell>
          <cell r="AA1456" t="str">
            <v>ANCASH</v>
          </cell>
          <cell r="AB1456" t="str">
            <v>CARHUAZ</v>
          </cell>
          <cell r="AC1456" t="str">
            <v>CARHUAZ</v>
          </cell>
        </row>
        <row r="1457">
          <cell r="V1457" t="str">
            <v>-77.606440--8.200400</v>
          </cell>
          <cell r="W1457">
            <v>-77.606440000000006</v>
          </cell>
          <cell r="X1457">
            <v>-8.2004000000000001</v>
          </cell>
          <cell r="AA1457" t="str">
            <v>ANCASH</v>
          </cell>
          <cell r="AB1457" t="str">
            <v>PALLASCA</v>
          </cell>
          <cell r="AC1457" t="str">
            <v>CONCHUCOS</v>
          </cell>
        </row>
        <row r="1458">
          <cell r="V1458" t="str">
            <v>-77.610700--10.075400</v>
          </cell>
          <cell r="W1458">
            <v>-77.610699999999994</v>
          </cell>
          <cell r="X1458">
            <v>-10.0754</v>
          </cell>
          <cell r="AA1458" t="str">
            <v>ANCASH</v>
          </cell>
          <cell r="AB1458" t="str">
            <v>RECUAY</v>
          </cell>
          <cell r="AC1458" t="str">
            <v>LLACLLIN</v>
          </cell>
        </row>
        <row r="1459">
          <cell r="V1459" t="str">
            <v>-77.613925--9.257542</v>
          </cell>
          <cell r="W1459">
            <v>-77.613924999999995</v>
          </cell>
          <cell r="X1459">
            <v>-9.2575420000000008</v>
          </cell>
          <cell r="AA1459" t="str">
            <v>ANCASH</v>
          </cell>
          <cell r="AB1459" t="str">
            <v>CARHUAZ</v>
          </cell>
          <cell r="AC1459" t="str">
            <v>CARHUAZ</v>
          </cell>
        </row>
        <row r="1460">
          <cell r="V1460" t="str">
            <v>-77.614700--10.314400</v>
          </cell>
          <cell r="W1460">
            <v>-77.614699999999999</v>
          </cell>
          <cell r="X1460">
            <v>-10.314399999999999</v>
          </cell>
          <cell r="AA1460" t="str">
            <v>ANCASH</v>
          </cell>
          <cell r="AB1460" t="str">
            <v>BOLOGNESI</v>
          </cell>
          <cell r="AC1460" t="str">
            <v>COLQUIOC</v>
          </cell>
        </row>
        <row r="1461">
          <cell r="V1461" t="str">
            <v>-77.615760--9.735210</v>
          </cell>
          <cell r="W1461">
            <v>-77.615759999999995</v>
          </cell>
          <cell r="X1461">
            <v>-9.7352100000000004</v>
          </cell>
          <cell r="AA1461" t="str">
            <v>ANCASH</v>
          </cell>
          <cell r="AB1461" t="str">
            <v>AIJA</v>
          </cell>
          <cell r="AC1461" t="str">
            <v>LA MERCED</v>
          </cell>
        </row>
        <row r="1462">
          <cell r="V1462" t="str">
            <v>-77.621232--9.230047</v>
          </cell>
          <cell r="W1462">
            <v>-77.621232000000006</v>
          </cell>
          <cell r="X1462">
            <v>-9.2300470000000008</v>
          </cell>
          <cell r="AA1462" t="str">
            <v>ANCASH</v>
          </cell>
          <cell r="AB1462" t="str">
            <v>CARHUAZ</v>
          </cell>
          <cell r="AC1462" t="str">
            <v>SHILLA</v>
          </cell>
        </row>
        <row r="1463">
          <cell r="V1463" t="str">
            <v>-77.631340--8.161610</v>
          </cell>
          <cell r="W1463">
            <v>-77.631339999999994</v>
          </cell>
          <cell r="X1463">
            <v>-8.1616099999999996</v>
          </cell>
          <cell r="AA1463" t="str">
            <v>ANCASH</v>
          </cell>
          <cell r="AB1463" t="str">
            <v>PALLASCA</v>
          </cell>
          <cell r="AC1463" t="str">
            <v>CONCHUCOS</v>
          </cell>
        </row>
        <row r="1464">
          <cell r="V1464" t="str">
            <v>-77.631493--8.434228</v>
          </cell>
          <cell r="W1464">
            <v>-77.631493000000006</v>
          </cell>
          <cell r="X1464">
            <v>-8.4342279999999992</v>
          </cell>
          <cell r="AA1464" t="str">
            <v>ANCASH</v>
          </cell>
          <cell r="AB1464" t="str">
            <v>SIHUAS</v>
          </cell>
          <cell r="AC1464" t="str">
            <v>HUAYLLABAMBA</v>
          </cell>
        </row>
        <row r="1465">
          <cell r="V1465" t="str">
            <v>-77.642900--9.272400</v>
          </cell>
          <cell r="W1465">
            <v>-77.642899999999997</v>
          </cell>
          <cell r="X1465">
            <v>-9.2723999999999993</v>
          </cell>
          <cell r="AA1465" t="str">
            <v>ANCASH</v>
          </cell>
          <cell r="AB1465" t="str">
            <v>CARHUAZ</v>
          </cell>
          <cell r="AC1465" t="str">
            <v>CARHUAZ</v>
          </cell>
        </row>
        <row r="1466">
          <cell r="V1466" t="str">
            <v>-77.644810--9.280460</v>
          </cell>
          <cell r="W1466">
            <v>-77.644810000000007</v>
          </cell>
          <cell r="X1466">
            <v>-9.2804599999999997</v>
          </cell>
          <cell r="AA1466" t="str">
            <v>ANCASH</v>
          </cell>
          <cell r="AB1466" t="str">
            <v>CARHUAZ</v>
          </cell>
          <cell r="AC1466" t="str">
            <v>CARHUAZ</v>
          </cell>
        </row>
        <row r="1467">
          <cell r="V1467" t="str">
            <v>-77.645650--9.987450</v>
          </cell>
          <cell r="W1467">
            <v>-77.645650000000003</v>
          </cell>
          <cell r="X1467">
            <v>-9.9874500000000008</v>
          </cell>
          <cell r="AA1467" t="str">
            <v>ANCASH</v>
          </cell>
          <cell r="AB1467" t="str">
            <v>HUARMEY</v>
          </cell>
          <cell r="AC1467" t="str">
            <v>COCHAPETI</v>
          </cell>
        </row>
        <row r="1468">
          <cell r="V1468" t="str">
            <v>-77.647060--9.238610</v>
          </cell>
          <cell r="W1468">
            <v>-77.647059999999996</v>
          </cell>
          <cell r="X1468">
            <v>-9.2386099999999995</v>
          </cell>
          <cell r="AA1468" t="str">
            <v>ANCASH</v>
          </cell>
          <cell r="AB1468" t="str">
            <v>CARHUAZ</v>
          </cell>
          <cell r="AC1468" t="str">
            <v>AMASHCA</v>
          </cell>
        </row>
        <row r="1469">
          <cell r="V1469" t="str">
            <v>-77.654070--8.592760</v>
          </cell>
          <cell r="W1469">
            <v>-77.654070000000004</v>
          </cell>
          <cell r="X1469">
            <v>-8.5927600000000002</v>
          </cell>
          <cell r="AA1469" t="str">
            <v>ANCASH</v>
          </cell>
          <cell r="AB1469" t="str">
            <v>SIHUAS</v>
          </cell>
          <cell r="AC1469" t="str">
            <v>CASHAPAMPA</v>
          </cell>
        </row>
        <row r="1470">
          <cell r="V1470" t="str">
            <v>-77.654194--10.052832</v>
          </cell>
          <cell r="W1470">
            <v>-77.654194000000004</v>
          </cell>
          <cell r="X1470">
            <v>-10.052832</v>
          </cell>
          <cell r="AA1470" t="str">
            <v>ANCASH</v>
          </cell>
          <cell r="AB1470" t="str">
            <v>RECUAY</v>
          </cell>
          <cell r="AC1470" t="str">
            <v>PARARIN</v>
          </cell>
        </row>
        <row r="1471">
          <cell r="V1471" t="str">
            <v>-77.654670--8.119870</v>
          </cell>
          <cell r="W1471">
            <v>-77.654669999999996</v>
          </cell>
          <cell r="X1471">
            <v>-8.1198700000000006</v>
          </cell>
          <cell r="AA1471" t="str">
            <v>ANCASH</v>
          </cell>
          <cell r="AB1471" t="str">
            <v>PALLASCA</v>
          </cell>
          <cell r="AC1471" t="str">
            <v>PAMPAS</v>
          </cell>
        </row>
        <row r="1472">
          <cell r="V1472" t="str">
            <v>-77.656610--8.545780</v>
          </cell>
          <cell r="W1472">
            <v>-77.656610000000001</v>
          </cell>
          <cell r="X1472">
            <v>-8.5457800000000006</v>
          </cell>
          <cell r="AA1472" t="str">
            <v>ANCASH</v>
          </cell>
          <cell r="AB1472" t="str">
            <v>SIHUAS</v>
          </cell>
          <cell r="AC1472" t="str">
            <v>CASHAPAMPA</v>
          </cell>
        </row>
        <row r="1473">
          <cell r="V1473" t="str">
            <v>-77.658100--9.929600</v>
          </cell>
          <cell r="W1473">
            <v>-77.658100000000005</v>
          </cell>
          <cell r="X1473">
            <v>-9.9296000000000006</v>
          </cell>
          <cell r="AA1473" t="str">
            <v>ANCASH</v>
          </cell>
          <cell r="AB1473" t="str">
            <v>HUARMEY</v>
          </cell>
          <cell r="AC1473" t="str">
            <v>MALVAS</v>
          </cell>
        </row>
        <row r="1474">
          <cell r="V1474" t="str">
            <v>-77.660614--9.185049</v>
          </cell>
          <cell r="W1474">
            <v>-77.660613999999995</v>
          </cell>
          <cell r="X1474">
            <v>-9.1850489999999994</v>
          </cell>
          <cell r="AA1474" t="str">
            <v>ANCASH</v>
          </cell>
          <cell r="AB1474" t="str">
            <v>YUNGAY</v>
          </cell>
          <cell r="AC1474" t="str">
            <v>MANCOS</v>
          </cell>
        </row>
        <row r="1475">
          <cell r="V1475" t="str">
            <v>-77.661650--9.258050</v>
          </cell>
          <cell r="W1475">
            <v>-77.661649999999995</v>
          </cell>
          <cell r="X1475">
            <v>-9.2580500000000008</v>
          </cell>
          <cell r="AA1475" t="str">
            <v>ANCASH</v>
          </cell>
          <cell r="AB1475" t="str">
            <v>CARHUAZ</v>
          </cell>
          <cell r="AC1475" t="str">
            <v>TINCO</v>
          </cell>
        </row>
        <row r="1476">
          <cell r="V1476" t="str">
            <v>-77.666527--8.274027</v>
          </cell>
          <cell r="W1476">
            <v>-77.666527000000002</v>
          </cell>
          <cell r="X1476">
            <v>-8.2740270000000002</v>
          </cell>
          <cell r="AA1476" t="str">
            <v>ANCASH</v>
          </cell>
          <cell r="AB1476" t="str">
            <v>PALLASCA</v>
          </cell>
          <cell r="AC1476" t="str">
            <v>CONCHUCOS</v>
          </cell>
        </row>
        <row r="1477">
          <cell r="V1477" t="str">
            <v>-77.675130--9.797820</v>
          </cell>
          <cell r="W1477">
            <v>-77.675129999999996</v>
          </cell>
          <cell r="X1477">
            <v>-9.7978199999999998</v>
          </cell>
          <cell r="AA1477" t="str">
            <v>ANCASH</v>
          </cell>
          <cell r="AB1477" t="str">
            <v>AIJA</v>
          </cell>
          <cell r="AC1477" t="str">
            <v>HUACLLAN</v>
          </cell>
        </row>
        <row r="1478">
          <cell r="V1478" t="str">
            <v>-77.676360--9.162957</v>
          </cell>
          <cell r="W1478">
            <v>-77.676360000000003</v>
          </cell>
          <cell r="X1478">
            <v>-9.1629570000000005</v>
          </cell>
          <cell r="AA1478" t="str">
            <v>ANCASH</v>
          </cell>
          <cell r="AB1478" t="str">
            <v>YUNGAY</v>
          </cell>
          <cell r="AC1478" t="str">
            <v>YUNGAY</v>
          </cell>
        </row>
        <row r="1479">
          <cell r="V1479" t="str">
            <v>-77.684430--8.184080</v>
          </cell>
          <cell r="W1479">
            <v>-77.684430000000006</v>
          </cell>
          <cell r="X1479">
            <v>-8.1840799999999998</v>
          </cell>
          <cell r="AA1479" t="str">
            <v>ANCASH</v>
          </cell>
          <cell r="AB1479" t="str">
            <v>PALLASCA</v>
          </cell>
          <cell r="AC1479" t="str">
            <v>CONCHUCOS</v>
          </cell>
        </row>
        <row r="1480">
          <cell r="V1480" t="str">
            <v>-77.701300--9.213600</v>
          </cell>
          <cell r="W1480">
            <v>-77.701300000000003</v>
          </cell>
          <cell r="X1480">
            <v>-9.2135999999999996</v>
          </cell>
          <cell r="AA1480" t="str">
            <v>ANCASH</v>
          </cell>
          <cell r="AB1480" t="str">
            <v>YUNGAY</v>
          </cell>
          <cell r="AC1480" t="str">
            <v>SHUPLUY</v>
          </cell>
        </row>
        <row r="1481">
          <cell r="V1481" t="str">
            <v>-77.702220--9.130030</v>
          </cell>
          <cell r="W1481">
            <v>-77.702219999999997</v>
          </cell>
          <cell r="X1481">
            <v>-9.1300299999999996</v>
          </cell>
          <cell r="AA1481" t="str">
            <v>ANCASH</v>
          </cell>
          <cell r="AB1481" t="str">
            <v>YUNGAY</v>
          </cell>
          <cell r="AC1481" t="str">
            <v>YUNGAY</v>
          </cell>
        </row>
        <row r="1482">
          <cell r="V1482" t="str">
            <v>-77.706820--9.873550</v>
          </cell>
          <cell r="W1482">
            <v>-77.706819999999993</v>
          </cell>
          <cell r="X1482">
            <v>-9.8735499999999998</v>
          </cell>
          <cell r="AA1482" t="str">
            <v>ANCASH</v>
          </cell>
          <cell r="AB1482" t="str">
            <v>HUARMEY</v>
          </cell>
          <cell r="AC1482" t="str">
            <v>HUAYAN</v>
          </cell>
        </row>
        <row r="1483">
          <cell r="V1483" t="str">
            <v>-77.709940--9.582760</v>
          </cell>
          <cell r="W1483">
            <v>-77.709940000000003</v>
          </cell>
          <cell r="X1483">
            <v>-9.5827600000000004</v>
          </cell>
          <cell r="AA1483" t="str">
            <v>ANCASH</v>
          </cell>
          <cell r="AB1483" t="str">
            <v>HUARAZ</v>
          </cell>
          <cell r="AC1483" t="str">
            <v>PIRA</v>
          </cell>
        </row>
        <row r="1484">
          <cell r="V1484" t="str">
            <v>-77.717930--9.820280</v>
          </cell>
          <cell r="W1484">
            <v>-77.717929999999996</v>
          </cell>
          <cell r="X1484">
            <v>-9.8202800000000003</v>
          </cell>
          <cell r="AA1484" t="str">
            <v>ANCASH</v>
          </cell>
          <cell r="AB1484" t="str">
            <v>AIJA</v>
          </cell>
          <cell r="AC1484" t="str">
            <v>CORIS</v>
          </cell>
        </row>
        <row r="1485">
          <cell r="V1485" t="str">
            <v>-77.719650--9.299390</v>
          </cell>
          <cell r="W1485">
            <v>-77.719650000000001</v>
          </cell>
          <cell r="X1485">
            <v>-9.2993900000000007</v>
          </cell>
          <cell r="AA1485" t="str">
            <v>ANCASH</v>
          </cell>
          <cell r="AB1485" t="str">
            <v>CARHUAZ</v>
          </cell>
          <cell r="AC1485" t="str">
            <v>CARHUAZ</v>
          </cell>
        </row>
        <row r="1486">
          <cell r="V1486" t="str">
            <v>-77.745014--8.776733</v>
          </cell>
          <cell r="W1486">
            <v>-77.745013999999998</v>
          </cell>
          <cell r="X1486">
            <v>-8.7767330000000001</v>
          </cell>
          <cell r="AA1486" t="str">
            <v>ANCASH</v>
          </cell>
          <cell r="AB1486" t="str">
            <v>HUAYLAS</v>
          </cell>
          <cell r="AC1486" t="str">
            <v>YURACMARCA</v>
          </cell>
        </row>
        <row r="1487">
          <cell r="V1487" t="str">
            <v>-77.750732--9.149113</v>
          </cell>
          <cell r="W1487">
            <v>-77.750731999999999</v>
          </cell>
          <cell r="X1487">
            <v>-9.1491129999999998</v>
          </cell>
          <cell r="AA1487" t="str">
            <v>ANCASH</v>
          </cell>
          <cell r="AB1487" t="str">
            <v>YUNGAY</v>
          </cell>
          <cell r="AC1487" t="str">
            <v>YUNGAY</v>
          </cell>
        </row>
        <row r="1488">
          <cell r="V1488" t="str">
            <v>-77.755020--8.602920</v>
          </cell>
          <cell r="W1488">
            <v>-77.755020000000002</v>
          </cell>
          <cell r="X1488">
            <v>-8.6029199999999992</v>
          </cell>
          <cell r="AA1488" t="str">
            <v>ANCASH</v>
          </cell>
          <cell r="AB1488" t="str">
            <v>CORONGO</v>
          </cell>
          <cell r="AC1488" t="str">
            <v>CUSCA</v>
          </cell>
        </row>
        <row r="1489">
          <cell r="V1489" t="str">
            <v>-77.758260--9.042050</v>
          </cell>
          <cell r="W1489">
            <v>-77.758260000000007</v>
          </cell>
          <cell r="X1489">
            <v>-9.0420499999999997</v>
          </cell>
          <cell r="AA1489" t="str">
            <v>ANCASH</v>
          </cell>
          <cell r="AB1489" t="str">
            <v>HUAYLAS</v>
          </cell>
          <cell r="AC1489" t="str">
            <v>CARAZ</v>
          </cell>
        </row>
        <row r="1490">
          <cell r="V1490" t="str">
            <v>-77.771610--9.538830</v>
          </cell>
          <cell r="W1490">
            <v>-77.771609999999995</v>
          </cell>
          <cell r="X1490">
            <v>-9.5388300000000008</v>
          </cell>
          <cell r="AA1490" t="str">
            <v>ANCASH</v>
          </cell>
          <cell r="AB1490" t="str">
            <v>HUARAZ</v>
          </cell>
          <cell r="AC1490" t="str">
            <v>PIRA</v>
          </cell>
        </row>
        <row r="1491">
          <cell r="V1491" t="str">
            <v>-77.771722--8.767756</v>
          </cell>
          <cell r="W1491">
            <v>-77.771721999999997</v>
          </cell>
          <cell r="X1491">
            <v>-8.7677560000000003</v>
          </cell>
          <cell r="AA1491" t="str">
            <v>ANCASH</v>
          </cell>
          <cell r="AB1491" t="str">
            <v>HUAYLAS</v>
          </cell>
          <cell r="AC1491" t="str">
            <v>YURACMARCA</v>
          </cell>
        </row>
        <row r="1492">
          <cell r="V1492" t="str">
            <v>-77.787550--8.582160</v>
          </cell>
          <cell r="W1492">
            <v>-77.787549999999996</v>
          </cell>
          <cell r="X1492">
            <v>-8.58216</v>
          </cell>
          <cell r="AA1492" t="str">
            <v>ANCASH</v>
          </cell>
          <cell r="AB1492" t="str">
            <v>CORONGO</v>
          </cell>
          <cell r="AC1492" t="str">
            <v>CUSCA</v>
          </cell>
        </row>
        <row r="1493">
          <cell r="V1493" t="str">
            <v>-77.788400--9.628300</v>
          </cell>
          <cell r="W1493">
            <v>-77.788399999999996</v>
          </cell>
          <cell r="X1493">
            <v>-9.6282999999999994</v>
          </cell>
          <cell r="AA1493" t="str">
            <v>ANCASH</v>
          </cell>
          <cell r="AB1493" t="str">
            <v>HUARAZ</v>
          </cell>
          <cell r="AC1493" t="str">
            <v>PAMPAS GRANDE</v>
          </cell>
        </row>
        <row r="1494">
          <cell r="V1494" t="str">
            <v>-77.797490--8.991020</v>
          </cell>
          <cell r="W1494">
            <v>-77.797489999999996</v>
          </cell>
          <cell r="X1494">
            <v>-8.9910200000000007</v>
          </cell>
          <cell r="AA1494" t="str">
            <v>ANCASH</v>
          </cell>
          <cell r="AB1494" t="str">
            <v>HUAYLAS</v>
          </cell>
          <cell r="AC1494" t="str">
            <v>CARAZ</v>
          </cell>
        </row>
        <row r="1495">
          <cell r="V1495" t="str">
            <v>-77.804600--9.039400</v>
          </cell>
          <cell r="W1495">
            <v>-77.804599999999994</v>
          </cell>
          <cell r="X1495">
            <v>-9.0394000000000005</v>
          </cell>
          <cell r="AA1495" t="str">
            <v>ANCASH</v>
          </cell>
          <cell r="AB1495" t="str">
            <v>HUAYLAS</v>
          </cell>
          <cell r="AC1495" t="str">
            <v>CARAZ</v>
          </cell>
        </row>
        <row r="1496">
          <cell r="V1496" t="str">
            <v>-77.807640--9.595660</v>
          </cell>
          <cell r="W1496">
            <v>-77.807640000000006</v>
          </cell>
          <cell r="X1496">
            <v>-9.5956600000000005</v>
          </cell>
          <cell r="AA1496" t="str">
            <v>ANCASH</v>
          </cell>
          <cell r="AB1496" t="str">
            <v>HUARAZ</v>
          </cell>
          <cell r="AC1496" t="str">
            <v>COLCABAMBA</v>
          </cell>
        </row>
        <row r="1497">
          <cell r="V1497" t="str">
            <v>-77.813350--9.011950</v>
          </cell>
          <cell r="W1497">
            <v>-77.81335</v>
          </cell>
          <cell r="X1497">
            <v>-9.0119500000000006</v>
          </cell>
          <cell r="AA1497" t="str">
            <v>ANCASH</v>
          </cell>
          <cell r="AB1497" t="str">
            <v>HUAYLAS</v>
          </cell>
          <cell r="AC1497" t="str">
            <v>CARAZ</v>
          </cell>
        </row>
        <row r="1498">
          <cell r="V1498" t="str">
            <v>-77.815050--8.948832</v>
          </cell>
          <cell r="W1498">
            <v>-77.815049999999999</v>
          </cell>
          <cell r="X1498">
            <v>-8.9488319999999995</v>
          </cell>
          <cell r="AA1498" t="str">
            <v>ANCASH</v>
          </cell>
          <cell r="AB1498" t="str">
            <v>HUAYLAS</v>
          </cell>
          <cell r="AC1498" t="str">
            <v>SANTA CRUZ</v>
          </cell>
        </row>
        <row r="1499">
          <cell r="V1499" t="str">
            <v>-77.819340--9.723510</v>
          </cell>
          <cell r="W1499">
            <v>-77.819339999999997</v>
          </cell>
          <cell r="X1499">
            <v>-9.7235099999999992</v>
          </cell>
          <cell r="AA1499" t="str">
            <v>ANCASH</v>
          </cell>
          <cell r="AB1499" t="str">
            <v>HUARAZ</v>
          </cell>
          <cell r="AC1499" t="str">
            <v>HUANCHAY</v>
          </cell>
        </row>
        <row r="1500">
          <cell r="V1500" t="str">
            <v>-77.834960--9.121060</v>
          </cell>
          <cell r="W1500">
            <v>-77.834959999999995</v>
          </cell>
          <cell r="X1500">
            <v>-9.1210599999999999</v>
          </cell>
          <cell r="AA1500" t="str">
            <v>ANCASH</v>
          </cell>
          <cell r="AB1500" t="str">
            <v>HUAYLAS</v>
          </cell>
          <cell r="AC1500" t="str">
            <v>PUEBLO LIBRE</v>
          </cell>
        </row>
        <row r="1501">
          <cell r="V1501" t="str">
            <v>-77.849430--8.176240</v>
          </cell>
          <cell r="W1501">
            <v>-77.849429999999998</v>
          </cell>
          <cell r="X1501">
            <v>-8.17624</v>
          </cell>
          <cell r="AA1501" t="str">
            <v>ANCASH</v>
          </cell>
          <cell r="AB1501" t="str">
            <v>PALLASCA</v>
          </cell>
          <cell r="AC1501" t="str">
            <v>PAMPAS</v>
          </cell>
        </row>
        <row r="1502">
          <cell r="V1502" t="str">
            <v>-77.861470--9.494370</v>
          </cell>
          <cell r="W1502">
            <v>-77.861469999999997</v>
          </cell>
          <cell r="X1502">
            <v>-9.49437</v>
          </cell>
          <cell r="AA1502" t="str">
            <v>ANCASH</v>
          </cell>
          <cell r="AB1502" t="str">
            <v>HUARAZ</v>
          </cell>
          <cell r="AC1502" t="str">
            <v>COCHABAMBA</v>
          </cell>
        </row>
        <row r="1503">
          <cell r="V1503" t="str">
            <v>-77.862770--9.016717</v>
          </cell>
          <cell r="W1503">
            <v>-77.862769999999998</v>
          </cell>
          <cell r="X1503">
            <v>-9.0167169999999999</v>
          </cell>
          <cell r="AA1503" t="str">
            <v>ANCASH</v>
          </cell>
          <cell r="AB1503" t="str">
            <v>HUAYLAS</v>
          </cell>
          <cell r="AC1503" t="str">
            <v>HUATA</v>
          </cell>
        </row>
        <row r="1504">
          <cell r="V1504" t="str">
            <v>-77.863160--8.198600</v>
          </cell>
          <cell r="W1504">
            <v>-77.863159999999993</v>
          </cell>
          <cell r="X1504">
            <v>-8.1986000000000008</v>
          </cell>
          <cell r="AA1504" t="str">
            <v>ANCASH</v>
          </cell>
          <cell r="AB1504" t="str">
            <v>PALLASCA</v>
          </cell>
          <cell r="AC1504" t="str">
            <v>PAMPAS</v>
          </cell>
        </row>
        <row r="1505">
          <cell r="V1505" t="str">
            <v>-77.885400--8.542560</v>
          </cell>
          <cell r="W1505">
            <v>-77.885400000000004</v>
          </cell>
          <cell r="X1505">
            <v>-8.5425599999999999</v>
          </cell>
          <cell r="AA1505" t="str">
            <v>ANCASH</v>
          </cell>
          <cell r="AB1505" t="str">
            <v>CORONGO</v>
          </cell>
          <cell r="AC1505" t="str">
            <v>ACO</v>
          </cell>
        </row>
        <row r="1506">
          <cell r="V1506" t="str">
            <v>-77.887400--9.556900</v>
          </cell>
          <cell r="W1506">
            <v>-77.8874</v>
          </cell>
          <cell r="X1506">
            <v>-9.5569000000000006</v>
          </cell>
          <cell r="AA1506" t="str">
            <v>ANCASH</v>
          </cell>
          <cell r="AB1506" t="str">
            <v>HUARAZ</v>
          </cell>
          <cell r="AC1506" t="str">
            <v>PARIACOTO</v>
          </cell>
        </row>
        <row r="1507">
          <cell r="V1507" t="str">
            <v>-77.891108--8.845358</v>
          </cell>
          <cell r="W1507">
            <v>-77.891108000000003</v>
          </cell>
          <cell r="X1507">
            <v>-8.8453579999999992</v>
          </cell>
          <cell r="AA1507" t="str">
            <v>ANCASH</v>
          </cell>
          <cell r="AB1507" t="str">
            <v>HUAYLAS</v>
          </cell>
          <cell r="AC1507" t="str">
            <v>HUAYLAS</v>
          </cell>
        </row>
        <row r="1508">
          <cell r="V1508" t="str">
            <v>-77.893831--8.569478</v>
          </cell>
          <cell r="W1508">
            <v>-77.893831000000006</v>
          </cell>
          <cell r="X1508">
            <v>-8.5694780000000002</v>
          </cell>
          <cell r="AA1508" t="str">
            <v>ANCASH</v>
          </cell>
          <cell r="AB1508" t="str">
            <v>CORONGO</v>
          </cell>
          <cell r="AC1508" t="str">
            <v>CORONGO</v>
          </cell>
        </row>
        <row r="1509">
          <cell r="V1509" t="str">
            <v>-77.899400--8.582000</v>
          </cell>
          <cell r="W1509">
            <v>-77.8994</v>
          </cell>
          <cell r="X1509">
            <v>-8.5820000000000007</v>
          </cell>
          <cell r="AA1509" t="str">
            <v>ANCASH</v>
          </cell>
          <cell r="AB1509" t="str">
            <v>CORONGO</v>
          </cell>
          <cell r="AC1509" t="str">
            <v>CORONGO</v>
          </cell>
        </row>
        <row r="1510">
          <cell r="V1510" t="str">
            <v>-77.902160--8.262660</v>
          </cell>
          <cell r="W1510">
            <v>-77.902159999999995</v>
          </cell>
          <cell r="X1510">
            <v>-8.2626600000000003</v>
          </cell>
          <cell r="AA1510" t="str">
            <v>ANCASH</v>
          </cell>
          <cell r="AB1510" t="str">
            <v>PALLASCA</v>
          </cell>
          <cell r="AC1510" t="str">
            <v>LACABAMBA</v>
          </cell>
        </row>
        <row r="1511">
          <cell r="V1511" t="str">
            <v>-77.915150--10.006800</v>
          </cell>
          <cell r="W1511">
            <v>-77.915149999999997</v>
          </cell>
          <cell r="X1511">
            <v>-10.0068</v>
          </cell>
          <cell r="AA1511" t="str">
            <v>ANCASH</v>
          </cell>
          <cell r="AB1511" t="str">
            <v>HUARMEY</v>
          </cell>
          <cell r="AC1511" t="str">
            <v>HUARMEY</v>
          </cell>
        </row>
        <row r="1512">
          <cell r="V1512" t="str">
            <v>-77.963490--8.619180</v>
          </cell>
          <cell r="W1512">
            <v>-77.963489999999993</v>
          </cell>
          <cell r="X1512">
            <v>-8.6191800000000001</v>
          </cell>
          <cell r="AA1512" t="str">
            <v>ANCASH</v>
          </cell>
          <cell r="AB1512" t="str">
            <v>CORONGO</v>
          </cell>
          <cell r="AC1512" t="str">
            <v>YUPAN</v>
          </cell>
        </row>
        <row r="1513">
          <cell r="V1513" t="str">
            <v>-77.969560--9.113950</v>
          </cell>
          <cell r="W1513">
            <v>-77.969560000000001</v>
          </cell>
          <cell r="X1513">
            <v>-9.1139500000000009</v>
          </cell>
          <cell r="AA1513" t="str">
            <v>ANCASH</v>
          </cell>
          <cell r="AB1513" t="str">
            <v>HUAYLAS</v>
          </cell>
          <cell r="AC1513" t="str">
            <v>PAMPAROMAS</v>
          </cell>
        </row>
        <row r="1514">
          <cell r="V1514" t="str">
            <v>-77.970139--9.281611</v>
          </cell>
          <cell r="W1514">
            <v>-77.970139000000003</v>
          </cell>
          <cell r="X1514">
            <v>-9.2816109999999998</v>
          </cell>
          <cell r="AA1514" t="str">
            <v>ANCASH</v>
          </cell>
          <cell r="AB1514" t="str">
            <v>YUNGAY</v>
          </cell>
          <cell r="AC1514" t="str">
            <v>QUILLO</v>
          </cell>
        </row>
        <row r="1515">
          <cell r="V1515" t="str">
            <v>-77.976090--8.330950</v>
          </cell>
          <cell r="W1515">
            <v>-77.976089999999999</v>
          </cell>
          <cell r="X1515">
            <v>-8.3309499999999996</v>
          </cell>
          <cell r="AA1515" t="str">
            <v>ANCASH</v>
          </cell>
          <cell r="AB1515" t="str">
            <v>PALLASCA</v>
          </cell>
          <cell r="AC1515" t="str">
            <v>HUANDOVAL</v>
          </cell>
        </row>
        <row r="1516">
          <cell r="V1516" t="str">
            <v>-77.982140--9.078170</v>
          </cell>
          <cell r="W1516">
            <v>-77.982140000000001</v>
          </cell>
          <cell r="X1516">
            <v>-9.0781700000000001</v>
          </cell>
          <cell r="AA1516" t="str">
            <v>ANCASH</v>
          </cell>
          <cell r="AB1516" t="str">
            <v>HUAYLAS</v>
          </cell>
          <cell r="AC1516" t="str">
            <v>PAMPAROMAS</v>
          </cell>
        </row>
        <row r="1517">
          <cell r="V1517" t="str">
            <v>-77.994090--8.602600</v>
          </cell>
          <cell r="W1517">
            <v>-77.99409</v>
          </cell>
          <cell r="X1517">
            <v>-8.6026000000000007</v>
          </cell>
          <cell r="AA1517" t="str">
            <v>ANCASH</v>
          </cell>
          <cell r="AB1517" t="str">
            <v>CORONGO</v>
          </cell>
          <cell r="AC1517" t="str">
            <v>BAMBAS</v>
          </cell>
        </row>
        <row r="1518">
          <cell r="V1518" t="str">
            <v>-78.029139--8.361000</v>
          </cell>
          <cell r="W1518">
            <v>-78.029139000000001</v>
          </cell>
          <cell r="X1518">
            <v>-8.3610000000000007</v>
          </cell>
          <cell r="AA1518" t="str">
            <v>ANCASH</v>
          </cell>
          <cell r="AB1518" t="str">
            <v>PALLASCA</v>
          </cell>
          <cell r="AC1518" t="str">
            <v>BOLOGNESI</v>
          </cell>
        </row>
        <row r="1519">
          <cell r="V1519" t="str">
            <v>-78.037444--8.372500</v>
          </cell>
          <cell r="W1519">
            <v>-78.037443999999994</v>
          </cell>
          <cell r="X1519">
            <v>-8.3725000000000005</v>
          </cell>
          <cell r="AA1519" t="str">
            <v>ANCASH</v>
          </cell>
          <cell r="AB1519" t="str">
            <v>PALLASCA</v>
          </cell>
          <cell r="AC1519" t="str">
            <v>CABANA</v>
          </cell>
        </row>
        <row r="1520">
          <cell r="V1520" t="str">
            <v>-78.039950--8.511152</v>
          </cell>
          <cell r="W1520">
            <v>-78.039950000000005</v>
          </cell>
          <cell r="X1520">
            <v>-8.5111519999999992</v>
          </cell>
          <cell r="AA1520" t="str">
            <v>ANCASH</v>
          </cell>
          <cell r="AB1520" t="str">
            <v>PALLASCA</v>
          </cell>
          <cell r="AC1520" t="str">
            <v>LLAPO</v>
          </cell>
        </row>
        <row r="1521">
          <cell r="V1521" t="str">
            <v>-78.044470--8.515010</v>
          </cell>
          <cell r="W1521">
            <v>-78.044470000000004</v>
          </cell>
          <cell r="X1521">
            <v>-8.5150100000000002</v>
          </cell>
          <cell r="AA1521" t="str">
            <v>ANCASH</v>
          </cell>
          <cell r="AB1521" t="str">
            <v>PALLASCA</v>
          </cell>
          <cell r="AC1521" t="str">
            <v>LLAPO</v>
          </cell>
        </row>
        <row r="1522">
          <cell r="V1522" t="str">
            <v>-78.049390--8.350060</v>
          </cell>
          <cell r="W1522">
            <v>-78.049390000000002</v>
          </cell>
          <cell r="X1522">
            <v>-8.3500599999999991</v>
          </cell>
          <cell r="AA1522" t="str">
            <v>ANCASH</v>
          </cell>
          <cell r="AB1522" t="str">
            <v>PALLASCA</v>
          </cell>
          <cell r="AC1522" t="str">
            <v>BOLOGNESI</v>
          </cell>
        </row>
        <row r="1523">
          <cell r="V1523" t="str">
            <v>-78.052640--9.516290</v>
          </cell>
          <cell r="W1523">
            <v>-78.052639999999997</v>
          </cell>
          <cell r="X1523">
            <v>-9.5162899999999997</v>
          </cell>
          <cell r="AA1523" t="str">
            <v>ANCASH</v>
          </cell>
          <cell r="AB1523" t="str">
            <v>CASMA</v>
          </cell>
          <cell r="AC1523" t="str">
            <v>YAUTAN</v>
          </cell>
        </row>
        <row r="1524">
          <cell r="V1524" t="str">
            <v>-78.056940--8.979730</v>
          </cell>
          <cell r="W1524">
            <v>-78.056939999999997</v>
          </cell>
          <cell r="X1524">
            <v>-8.97973</v>
          </cell>
          <cell r="AA1524" t="str">
            <v>ANCASH</v>
          </cell>
          <cell r="AB1524" t="str">
            <v>SANTA</v>
          </cell>
          <cell r="AC1524" t="str">
            <v>CACERES DEL PERU</v>
          </cell>
        </row>
        <row r="1525">
          <cell r="V1525" t="str">
            <v>-78.057400--8.764300</v>
          </cell>
          <cell r="W1525">
            <v>-78.057400000000001</v>
          </cell>
          <cell r="X1525">
            <v>-8.7643000000000004</v>
          </cell>
          <cell r="AA1525" t="str">
            <v>ANCASH</v>
          </cell>
          <cell r="AB1525" t="str">
            <v>SANTA</v>
          </cell>
          <cell r="AC1525" t="str">
            <v>MACATE</v>
          </cell>
        </row>
        <row r="1526">
          <cell r="V1526" t="str">
            <v>-78.061100--10.056900</v>
          </cell>
          <cell r="W1526">
            <v>-78.061099999999996</v>
          </cell>
          <cell r="X1526">
            <v>-10.056900000000001</v>
          </cell>
          <cell r="AA1526" t="str">
            <v>ANCASH</v>
          </cell>
          <cell r="AB1526" t="str">
            <v>HUARMEY</v>
          </cell>
          <cell r="AC1526" t="str">
            <v>HUARMEY</v>
          </cell>
        </row>
        <row r="1527">
          <cell r="V1527" t="str">
            <v>-78.065510--8.527140</v>
          </cell>
          <cell r="W1527">
            <v>-78.065510000000003</v>
          </cell>
          <cell r="X1527">
            <v>-8.5271399999999993</v>
          </cell>
          <cell r="AA1527" t="str">
            <v>ANCASH</v>
          </cell>
          <cell r="AB1527" t="str">
            <v>PALLASCA</v>
          </cell>
          <cell r="AC1527" t="str">
            <v>SANTA ROSA</v>
          </cell>
        </row>
        <row r="1528">
          <cell r="V1528" t="str">
            <v>-78.072150--9.530540</v>
          </cell>
          <cell r="W1528">
            <v>-78.072149999999993</v>
          </cell>
          <cell r="X1528">
            <v>-9.5305400000000002</v>
          </cell>
          <cell r="AA1528" t="str">
            <v>ANCASH</v>
          </cell>
          <cell r="AB1528" t="str">
            <v>CASMA</v>
          </cell>
          <cell r="AC1528" t="str">
            <v>YAUTAN</v>
          </cell>
        </row>
        <row r="1529">
          <cell r="V1529" t="str">
            <v>-78.112120--9.517290</v>
          </cell>
          <cell r="W1529">
            <v>-78.112120000000004</v>
          </cell>
          <cell r="X1529">
            <v>-9.5172899999999991</v>
          </cell>
          <cell r="AA1529" t="str">
            <v>ANCASH</v>
          </cell>
          <cell r="AB1529" t="str">
            <v>CASMA</v>
          </cell>
          <cell r="AC1529" t="str">
            <v>YAUTAN</v>
          </cell>
        </row>
        <row r="1530">
          <cell r="V1530" t="str">
            <v>-78.137870--9.013430</v>
          </cell>
          <cell r="W1530">
            <v>-78.137870000000007</v>
          </cell>
          <cell r="X1530">
            <v>-9.0134299999999996</v>
          </cell>
          <cell r="AA1530" t="str">
            <v>ANCASH</v>
          </cell>
          <cell r="AB1530" t="str">
            <v>SANTA</v>
          </cell>
          <cell r="AC1530" t="str">
            <v>CACERES DEL PERU</v>
          </cell>
        </row>
        <row r="1531">
          <cell r="V1531" t="str">
            <v>-78.149270--10.067920</v>
          </cell>
          <cell r="W1531">
            <v>-78.149270000000001</v>
          </cell>
          <cell r="X1531">
            <v>-10.067920000000001</v>
          </cell>
          <cell r="AA1531" t="str">
            <v>ANCASH</v>
          </cell>
          <cell r="AB1531" t="str">
            <v>HUARMEY</v>
          </cell>
          <cell r="AC1531" t="str">
            <v>HUARMEY</v>
          </cell>
        </row>
        <row r="1532">
          <cell r="V1532" t="str">
            <v>-78.153640--9.361205</v>
          </cell>
          <cell r="W1532">
            <v>-78.153639999999996</v>
          </cell>
          <cell r="X1532">
            <v>-9.361205</v>
          </cell>
          <cell r="AA1532" t="str">
            <v>ANCASH</v>
          </cell>
          <cell r="AB1532" t="str">
            <v>CASMA</v>
          </cell>
          <cell r="AC1532" t="str">
            <v>BUENA VISTA ALTA</v>
          </cell>
        </row>
        <row r="1533">
          <cell r="V1533" t="str">
            <v>-78.159420--10.053950</v>
          </cell>
          <cell r="W1533">
            <v>-78.159419999999997</v>
          </cell>
          <cell r="X1533">
            <v>-10.05395</v>
          </cell>
          <cell r="AA1533" t="str">
            <v>ANCASH</v>
          </cell>
          <cell r="AB1533" t="str">
            <v>HUARMEY</v>
          </cell>
          <cell r="AC1533" t="str">
            <v>HUARMEY</v>
          </cell>
        </row>
        <row r="1534">
          <cell r="V1534" t="str">
            <v>-78.159906--9.991529</v>
          </cell>
          <cell r="W1534">
            <v>-78.159906000000007</v>
          </cell>
          <cell r="X1534">
            <v>-9.9915289999999999</v>
          </cell>
          <cell r="AA1534" t="str">
            <v>ANCASH</v>
          </cell>
          <cell r="AB1534" t="str">
            <v>HUARMEY</v>
          </cell>
          <cell r="AC1534" t="str">
            <v>HUARMEY</v>
          </cell>
        </row>
        <row r="1535">
          <cell r="V1535" t="str">
            <v>-78.183700--10.009300</v>
          </cell>
          <cell r="W1535">
            <v>-78.183700000000002</v>
          </cell>
          <cell r="X1535">
            <v>-10.0093</v>
          </cell>
          <cell r="AA1535" t="str">
            <v>ANCASH</v>
          </cell>
          <cell r="AB1535" t="str">
            <v>HUARMEY</v>
          </cell>
          <cell r="AC1535" t="str">
            <v>HUARMEY</v>
          </cell>
        </row>
        <row r="1536">
          <cell r="V1536" t="str">
            <v>-78.191930--9.846980</v>
          </cell>
          <cell r="W1536">
            <v>-78.191929999999999</v>
          </cell>
          <cell r="X1536">
            <v>-9.8469800000000003</v>
          </cell>
          <cell r="AA1536" t="str">
            <v>ANCASH</v>
          </cell>
          <cell r="AB1536" t="str">
            <v>HUARMEY</v>
          </cell>
          <cell r="AC1536" t="str">
            <v>CULEBRAS</v>
          </cell>
        </row>
        <row r="1537">
          <cell r="V1537" t="str">
            <v>-78.215100--9.951100</v>
          </cell>
          <cell r="W1537">
            <v>-78.215100000000007</v>
          </cell>
          <cell r="X1537">
            <v>-9.9511000000000003</v>
          </cell>
          <cell r="AA1537" t="str">
            <v>ANCASH</v>
          </cell>
          <cell r="AB1537" t="str">
            <v>HUARMEY</v>
          </cell>
          <cell r="AC1537" t="str">
            <v>CULEBRAS</v>
          </cell>
        </row>
        <row r="1538">
          <cell r="V1538" t="str">
            <v>-78.215430--8.885609</v>
          </cell>
          <cell r="W1538">
            <v>-78.215429999999998</v>
          </cell>
          <cell r="X1538">
            <v>-8.8856090000000005</v>
          </cell>
          <cell r="AA1538" t="str">
            <v>ANCASH</v>
          </cell>
          <cell r="AB1538" t="str">
            <v>SANTA</v>
          </cell>
          <cell r="AC1538" t="str">
            <v>MACATE</v>
          </cell>
        </row>
        <row r="1539">
          <cell r="V1539" t="str">
            <v>-78.227203--9.743549</v>
          </cell>
          <cell r="W1539">
            <v>-78.227203000000003</v>
          </cell>
          <cell r="X1539">
            <v>-9.7435489999999998</v>
          </cell>
          <cell r="AA1539" t="str">
            <v>ANCASH</v>
          </cell>
          <cell r="AB1539" t="str">
            <v>CASMA</v>
          </cell>
          <cell r="AC1539" t="str">
            <v>CASMA</v>
          </cell>
        </row>
        <row r="1540">
          <cell r="V1540" t="str">
            <v>-78.236120--8.655120</v>
          </cell>
          <cell r="W1540">
            <v>-78.23612</v>
          </cell>
          <cell r="X1540">
            <v>-8.6551200000000001</v>
          </cell>
          <cell r="AA1540" t="str">
            <v>ANCASH</v>
          </cell>
          <cell r="AB1540" t="str">
            <v>SANTA</v>
          </cell>
          <cell r="AC1540" t="str">
            <v>CHIMBOTE</v>
          </cell>
        </row>
        <row r="1541">
          <cell r="V1541" t="str">
            <v>-78.269020--8.870350</v>
          </cell>
          <cell r="W1541">
            <v>-78.269019999999998</v>
          </cell>
          <cell r="X1541">
            <v>-8.8703500000000002</v>
          </cell>
          <cell r="AA1541" t="str">
            <v>ANCASH</v>
          </cell>
          <cell r="AB1541" t="str">
            <v>SANTA</v>
          </cell>
          <cell r="AC1541" t="str">
            <v>CHIMBOTE</v>
          </cell>
        </row>
        <row r="1542">
          <cell r="V1542" t="str">
            <v>-78.295171--9.455988</v>
          </cell>
          <cell r="W1542">
            <v>-78.295170999999996</v>
          </cell>
          <cell r="X1542">
            <v>-9.4559879999999996</v>
          </cell>
          <cell r="AA1542" t="str">
            <v>ANCASH</v>
          </cell>
          <cell r="AB1542" t="str">
            <v>CASMA</v>
          </cell>
          <cell r="AC1542" t="str">
            <v>CASMA</v>
          </cell>
        </row>
        <row r="1543">
          <cell r="V1543" t="str">
            <v>-78.296459--9.473112</v>
          </cell>
          <cell r="W1543">
            <v>-78.296458999999999</v>
          </cell>
          <cell r="X1543">
            <v>-9.4731120000000004</v>
          </cell>
          <cell r="AA1543" t="str">
            <v>ANCASH</v>
          </cell>
          <cell r="AB1543" t="str">
            <v>CASMA</v>
          </cell>
          <cell r="AC1543" t="str">
            <v>CASMA</v>
          </cell>
        </row>
        <row r="1544">
          <cell r="V1544" t="str">
            <v>-78.314833--9.460755</v>
          </cell>
          <cell r="W1544">
            <v>-78.314832999999993</v>
          </cell>
          <cell r="X1544">
            <v>-9.4607550000000007</v>
          </cell>
          <cell r="AA1544" t="str">
            <v>ANCASH</v>
          </cell>
          <cell r="AB1544" t="str">
            <v>CASMA</v>
          </cell>
          <cell r="AC1544" t="str">
            <v>CASMA</v>
          </cell>
        </row>
        <row r="1545">
          <cell r="V1545" t="str">
            <v>-78.344400--9.171900</v>
          </cell>
          <cell r="W1545">
            <v>-78.344399999999993</v>
          </cell>
          <cell r="X1545">
            <v>-9.1719000000000008</v>
          </cell>
          <cell r="AA1545" t="str">
            <v>ANCASH</v>
          </cell>
          <cell r="AB1545" t="str">
            <v>SANTA</v>
          </cell>
          <cell r="AC1545" t="str">
            <v>NEPENA</v>
          </cell>
        </row>
        <row r="1546">
          <cell r="V1546" t="str">
            <v>-78.383100--9.328600</v>
          </cell>
          <cell r="W1546">
            <v>-78.383099999999999</v>
          </cell>
          <cell r="X1546">
            <v>-9.3285999999999998</v>
          </cell>
          <cell r="AA1546" t="str">
            <v>ANCASH</v>
          </cell>
          <cell r="AB1546" t="str">
            <v>CASMA</v>
          </cell>
          <cell r="AC1546" t="str">
            <v>CASMA</v>
          </cell>
        </row>
        <row r="1547">
          <cell r="V1547" t="str">
            <v>-78.491970--9.140580</v>
          </cell>
          <cell r="W1547">
            <v>-78.491969999999995</v>
          </cell>
          <cell r="X1547">
            <v>-9.1405799999999999</v>
          </cell>
          <cell r="AA1547" t="str">
            <v>ANCASH</v>
          </cell>
          <cell r="AB1547" t="str">
            <v>SANTA</v>
          </cell>
          <cell r="AC1547" t="str">
            <v>NUEVO CHIMBOTE</v>
          </cell>
        </row>
        <row r="1548">
          <cell r="V1548" t="str">
            <v>-78.497040--9.123300</v>
          </cell>
          <cell r="W1548">
            <v>-78.497039999999998</v>
          </cell>
          <cell r="X1548">
            <v>-9.1233000000000004</v>
          </cell>
          <cell r="AA1548" t="str">
            <v>ANCASH</v>
          </cell>
          <cell r="AB1548" t="str">
            <v>SANTA</v>
          </cell>
          <cell r="AC1548" t="str">
            <v>NUEVO CHIMBOTE</v>
          </cell>
        </row>
        <row r="1549">
          <cell r="V1549" t="str">
            <v>-78.504344--9.142614</v>
          </cell>
          <cell r="W1549">
            <v>-78.504344000000003</v>
          </cell>
          <cell r="X1549">
            <v>-9.142614</v>
          </cell>
          <cell r="AA1549" t="str">
            <v>ANCASH</v>
          </cell>
          <cell r="AB1549" t="str">
            <v>SANTA</v>
          </cell>
          <cell r="AC1549" t="str">
            <v>NUEVO CHIMBOTE</v>
          </cell>
        </row>
        <row r="1550">
          <cell r="V1550" t="str">
            <v>-78.508900--9.137400</v>
          </cell>
          <cell r="W1550">
            <v>-78.508899999999997</v>
          </cell>
          <cell r="X1550">
            <v>-9.1373999999999995</v>
          </cell>
          <cell r="AA1550" t="str">
            <v>ANCASH</v>
          </cell>
          <cell r="AB1550" t="str">
            <v>SANTA</v>
          </cell>
          <cell r="AC1550" t="str">
            <v>NUEVO CHIMBOTE</v>
          </cell>
        </row>
        <row r="1551">
          <cell r="V1551" t="str">
            <v>-78.512200--9.120000</v>
          </cell>
          <cell r="W1551">
            <v>-78.512200000000007</v>
          </cell>
          <cell r="X1551">
            <v>-9.1199999999999992</v>
          </cell>
          <cell r="AA1551" t="str">
            <v>ANCASH</v>
          </cell>
          <cell r="AB1551" t="str">
            <v>SANTA</v>
          </cell>
          <cell r="AC1551" t="str">
            <v>NUEVO CHIMBOTE</v>
          </cell>
        </row>
        <row r="1552">
          <cell r="V1552" t="str">
            <v>-78.528320--9.117255</v>
          </cell>
          <cell r="W1552">
            <v>-78.528319999999994</v>
          </cell>
          <cell r="X1552">
            <v>-9.1172550000000001</v>
          </cell>
          <cell r="AA1552" t="str">
            <v>ANCASH</v>
          </cell>
          <cell r="AB1552" t="str">
            <v>SANTA</v>
          </cell>
          <cell r="AC1552" t="str">
            <v>NUEVO CHIMBOTE</v>
          </cell>
        </row>
        <row r="1553">
          <cell r="V1553" t="str">
            <v>-78.534540--9.121730</v>
          </cell>
          <cell r="W1553">
            <v>-78.534540000000007</v>
          </cell>
          <cell r="X1553">
            <v>-9.1217299999999994</v>
          </cell>
          <cell r="AA1553" t="str">
            <v>ANCASH</v>
          </cell>
          <cell r="AB1553" t="str">
            <v>SANTA</v>
          </cell>
          <cell r="AC1553" t="str">
            <v>NUEVO CHIMBOTE</v>
          </cell>
        </row>
        <row r="1554">
          <cell r="V1554" t="str">
            <v>-78.536700--9.107800</v>
          </cell>
          <cell r="W1554">
            <v>-78.536699999999996</v>
          </cell>
          <cell r="X1554">
            <v>-9.1077999999999992</v>
          </cell>
          <cell r="AA1554" t="str">
            <v>ANCASH</v>
          </cell>
          <cell r="AB1554" t="str">
            <v>SANTA</v>
          </cell>
          <cell r="AC1554" t="str">
            <v>NUEVO CHIMBOTE</v>
          </cell>
        </row>
        <row r="1555">
          <cell r="V1555" t="str">
            <v>-78.539100--9.118200</v>
          </cell>
          <cell r="W1555">
            <v>-78.539100000000005</v>
          </cell>
          <cell r="X1555">
            <v>-9.1181999999999999</v>
          </cell>
          <cell r="AA1555" t="str">
            <v>ANCASH</v>
          </cell>
          <cell r="AB1555" t="str">
            <v>SANTA</v>
          </cell>
          <cell r="AC1555" t="str">
            <v>NUEVO CHIMBOTE</v>
          </cell>
        </row>
        <row r="1556">
          <cell r="V1556" t="str">
            <v>-78.542650--9.114114</v>
          </cell>
          <cell r="W1556">
            <v>-78.542649999999995</v>
          </cell>
          <cell r="X1556">
            <v>-9.1141140000000007</v>
          </cell>
          <cell r="AA1556" t="str">
            <v>ANCASH</v>
          </cell>
          <cell r="AB1556" t="str">
            <v>SANTA</v>
          </cell>
          <cell r="AC1556" t="str">
            <v>NUEVO CHIMBOTE</v>
          </cell>
        </row>
        <row r="1557">
          <cell r="V1557" t="str">
            <v>-78.547100--8.996500</v>
          </cell>
          <cell r="W1557">
            <v>-78.5471</v>
          </cell>
          <cell r="X1557">
            <v>-8.9964999999999993</v>
          </cell>
          <cell r="AA1557" t="str">
            <v>ANCASH</v>
          </cell>
          <cell r="AB1557" t="str">
            <v>SANTA</v>
          </cell>
          <cell r="AC1557" t="str">
            <v>CHIMBOTE</v>
          </cell>
        </row>
        <row r="1558">
          <cell r="V1558" t="str">
            <v>-78.558100--9.115900</v>
          </cell>
          <cell r="W1558">
            <v>-78.558099999999996</v>
          </cell>
          <cell r="X1558">
            <v>-9.1158999999999999</v>
          </cell>
          <cell r="AA1558" t="str">
            <v>ANCASH</v>
          </cell>
          <cell r="AB1558" t="str">
            <v>SANTA</v>
          </cell>
          <cell r="AC1558" t="str">
            <v>CHIMBOTE</v>
          </cell>
        </row>
        <row r="1559">
          <cell r="V1559" t="str">
            <v>-78.563770--9.102860</v>
          </cell>
          <cell r="W1559">
            <v>-78.563770000000005</v>
          </cell>
          <cell r="X1559">
            <v>-9.1028599999999997</v>
          </cell>
          <cell r="AA1559" t="str">
            <v>ANCASH</v>
          </cell>
          <cell r="AB1559" t="str">
            <v>SANTA</v>
          </cell>
          <cell r="AC1559" t="str">
            <v>CHIMBOTE</v>
          </cell>
        </row>
        <row r="1560">
          <cell r="V1560" t="str">
            <v>-78.564717--8.889476</v>
          </cell>
          <cell r="W1560">
            <v>-78.564717000000002</v>
          </cell>
          <cell r="X1560">
            <v>-8.8894760000000002</v>
          </cell>
          <cell r="AA1560" t="str">
            <v>ANCASH</v>
          </cell>
          <cell r="AB1560" t="str">
            <v>SANTA</v>
          </cell>
          <cell r="AC1560" t="str">
            <v>CHIMBOTE</v>
          </cell>
        </row>
        <row r="1561">
          <cell r="V1561" t="str">
            <v>-78.565400--9.096300</v>
          </cell>
          <cell r="W1561">
            <v>-78.565399999999997</v>
          </cell>
          <cell r="X1561">
            <v>-9.0962999999999994</v>
          </cell>
          <cell r="AA1561" t="str">
            <v>ANCASH</v>
          </cell>
          <cell r="AB1561" t="str">
            <v>SANTA</v>
          </cell>
          <cell r="AC1561" t="str">
            <v>CHIMBOTE</v>
          </cell>
        </row>
        <row r="1562">
          <cell r="V1562" t="str">
            <v>-78.570200--9.074500</v>
          </cell>
          <cell r="W1562">
            <v>-78.5702</v>
          </cell>
          <cell r="X1562">
            <v>-9.0745000000000005</v>
          </cell>
          <cell r="AA1562" t="str">
            <v>ANCASH</v>
          </cell>
          <cell r="AB1562" t="str">
            <v>SANTA</v>
          </cell>
          <cell r="AC1562" t="str">
            <v>CHIMBOTE</v>
          </cell>
        </row>
        <row r="1563">
          <cell r="V1563" t="str">
            <v>-78.572444--9.068871</v>
          </cell>
          <cell r="W1563">
            <v>-78.572444000000004</v>
          </cell>
          <cell r="X1563">
            <v>-9.0688709999999997</v>
          </cell>
          <cell r="AA1563" t="str">
            <v>ANCASH</v>
          </cell>
          <cell r="AB1563" t="str">
            <v>SANTA</v>
          </cell>
          <cell r="AC1563" t="str">
            <v>CHIMBOTE</v>
          </cell>
        </row>
        <row r="1564">
          <cell r="V1564" t="str">
            <v>-78.577000--9.084400</v>
          </cell>
          <cell r="W1564">
            <v>-78.576999999999998</v>
          </cell>
          <cell r="X1564">
            <v>-9.0844000000000005</v>
          </cell>
          <cell r="AA1564" t="str">
            <v>ANCASH</v>
          </cell>
          <cell r="AB1564" t="str">
            <v>SANTA</v>
          </cell>
          <cell r="AC1564" t="str">
            <v>CHIMBOTE</v>
          </cell>
        </row>
        <row r="1565">
          <cell r="V1565" t="str">
            <v>-78.577890--8.967560</v>
          </cell>
          <cell r="W1565">
            <v>-78.577889999999996</v>
          </cell>
          <cell r="X1565">
            <v>-8.9675600000000006</v>
          </cell>
          <cell r="AA1565" t="str">
            <v>ANCASH</v>
          </cell>
          <cell r="AB1565" t="str">
            <v>SANTA</v>
          </cell>
          <cell r="AC1565" t="str">
            <v>CHIMBOTE</v>
          </cell>
        </row>
        <row r="1566">
          <cell r="V1566" t="str">
            <v>-78.583530--9.077750</v>
          </cell>
          <cell r="W1566">
            <v>-78.583529999999996</v>
          </cell>
          <cell r="X1566">
            <v>-9.07775</v>
          </cell>
          <cell r="AA1566" t="str">
            <v>ANCASH</v>
          </cell>
          <cell r="AB1566" t="str">
            <v>SANTA</v>
          </cell>
          <cell r="AC1566" t="str">
            <v>CHIMBOTE</v>
          </cell>
        </row>
        <row r="1567">
          <cell r="V1567" t="str">
            <v>-78.583720--9.043210</v>
          </cell>
          <cell r="W1567">
            <v>-78.58372</v>
          </cell>
          <cell r="X1567">
            <v>-9.0432100000000002</v>
          </cell>
          <cell r="AA1567" t="str">
            <v>ANCASH</v>
          </cell>
          <cell r="AB1567" t="str">
            <v>SANTA</v>
          </cell>
          <cell r="AC1567" t="str">
            <v>CHIMBOTE</v>
          </cell>
        </row>
        <row r="1568">
          <cell r="V1568" t="str">
            <v>-78.589310--9.065490</v>
          </cell>
          <cell r="W1568">
            <v>-78.589309999999998</v>
          </cell>
          <cell r="X1568">
            <v>-9.0654900000000005</v>
          </cell>
          <cell r="AA1568" t="str">
            <v>ANCASH</v>
          </cell>
          <cell r="AB1568" t="str">
            <v>SANTA</v>
          </cell>
          <cell r="AC1568" t="str">
            <v>CHIMBOTE</v>
          </cell>
        </row>
        <row r="1569">
          <cell r="V1569" t="str">
            <v>-78.592740--9.052200</v>
          </cell>
          <cell r="W1569">
            <v>-78.592740000000006</v>
          </cell>
          <cell r="X1569">
            <v>-9.0521999999999991</v>
          </cell>
          <cell r="AA1569" t="str">
            <v>ANCASH</v>
          </cell>
          <cell r="AB1569" t="str">
            <v>SANTA</v>
          </cell>
          <cell r="AC1569" t="str">
            <v>CHIMBOTE</v>
          </cell>
        </row>
        <row r="1570">
          <cell r="V1570" t="str">
            <v>-78.599070--9.024730</v>
          </cell>
          <cell r="W1570">
            <v>-78.599069999999998</v>
          </cell>
          <cell r="X1570">
            <v>-9.0247299999999999</v>
          </cell>
          <cell r="AA1570" t="str">
            <v>ANCASH</v>
          </cell>
          <cell r="AB1570" t="str">
            <v>SANTA</v>
          </cell>
          <cell r="AC1570" t="str">
            <v>COISHCO</v>
          </cell>
        </row>
        <row r="1571">
          <cell r="V1571" t="str">
            <v>-72.074580--14.050680</v>
          </cell>
          <cell r="W1571">
            <v>-72.074579999999997</v>
          </cell>
          <cell r="X1571">
            <v>-14.05068</v>
          </cell>
          <cell r="AA1571" t="str">
            <v>APURIMAC</v>
          </cell>
          <cell r="AB1571" t="str">
            <v>COTABAMBAS</v>
          </cell>
          <cell r="AC1571" t="str">
            <v>MARA</v>
          </cell>
        </row>
        <row r="1572">
          <cell r="V1572" t="str">
            <v>-72.077260--13.927950</v>
          </cell>
          <cell r="W1572">
            <v>-72.077259999999995</v>
          </cell>
          <cell r="X1572">
            <v>-13.927949999999999</v>
          </cell>
          <cell r="AA1572" t="str">
            <v>APURIMAC</v>
          </cell>
          <cell r="AB1572" t="str">
            <v>COTABAMBAS</v>
          </cell>
          <cell r="AC1572" t="str">
            <v>MARA</v>
          </cell>
        </row>
        <row r="1573">
          <cell r="V1573" t="str">
            <v>-72.126490--13.985350</v>
          </cell>
          <cell r="W1573">
            <v>-72.126490000000004</v>
          </cell>
          <cell r="X1573">
            <v>-13.98535</v>
          </cell>
          <cell r="AA1573" t="str">
            <v>APURIMAC</v>
          </cell>
          <cell r="AB1573" t="str">
            <v>COTABAMBAS</v>
          </cell>
          <cell r="AC1573" t="str">
            <v>TAMBOBAMBA</v>
          </cell>
        </row>
        <row r="1574">
          <cell r="V1574" t="str">
            <v>-72.136510--13.848320</v>
          </cell>
          <cell r="W1574">
            <v>-72.136510000000001</v>
          </cell>
          <cell r="X1574">
            <v>-13.848319999999999</v>
          </cell>
          <cell r="AA1574" t="str">
            <v>APURIMAC</v>
          </cell>
          <cell r="AB1574" t="str">
            <v>COTABAMBAS</v>
          </cell>
          <cell r="AC1574" t="str">
            <v>TAMBOBAMBA</v>
          </cell>
        </row>
        <row r="1575">
          <cell r="V1575" t="str">
            <v>-72.157420--14.078030</v>
          </cell>
          <cell r="W1575">
            <v>-72.157420000000002</v>
          </cell>
          <cell r="X1575">
            <v>-14.07803</v>
          </cell>
          <cell r="AA1575" t="str">
            <v>APURIMAC</v>
          </cell>
          <cell r="AB1575" t="str">
            <v>COTABAMBAS</v>
          </cell>
          <cell r="AC1575" t="str">
            <v>MARA</v>
          </cell>
        </row>
        <row r="1576">
          <cell r="V1576" t="str">
            <v>-72.167760--14.076960</v>
          </cell>
          <cell r="W1576">
            <v>-72.167760000000001</v>
          </cell>
          <cell r="X1576">
            <v>-14.07696</v>
          </cell>
          <cell r="AA1576" t="str">
            <v>APURIMAC</v>
          </cell>
          <cell r="AB1576" t="str">
            <v>COTABAMBAS</v>
          </cell>
          <cell r="AC1576" t="str">
            <v>MARA</v>
          </cell>
        </row>
        <row r="1577">
          <cell r="V1577" t="str">
            <v>-72.195030--13.964430</v>
          </cell>
          <cell r="W1577">
            <v>-72.195030000000003</v>
          </cell>
          <cell r="X1577">
            <v>-13.96443</v>
          </cell>
          <cell r="AA1577" t="str">
            <v>APURIMAC</v>
          </cell>
          <cell r="AB1577" t="str">
            <v>COTABAMBAS</v>
          </cell>
          <cell r="AC1577" t="str">
            <v>TAMBOBAMBA</v>
          </cell>
        </row>
        <row r="1578">
          <cell r="V1578" t="str">
            <v>-72.213340--14.181650</v>
          </cell>
          <cell r="W1578">
            <v>-72.213340000000002</v>
          </cell>
          <cell r="X1578">
            <v>-14.181649999999999</v>
          </cell>
          <cell r="AA1578" t="str">
            <v>APURIMAC</v>
          </cell>
          <cell r="AB1578" t="str">
            <v>COTABAMBAS</v>
          </cell>
          <cell r="AC1578" t="str">
            <v>HAQUIRA</v>
          </cell>
        </row>
        <row r="1579">
          <cell r="V1579" t="str">
            <v>-72.237220--14.121500</v>
          </cell>
          <cell r="W1579">
            <v>-72.237219999999994</v>
          </cell>
          <cell r="X1579">
            <v>-14.121499999999999</v>
          </cell>
          <cell r="AA1579" t="str">
            <v>APURIMAC</v>
          </cell>
          <cell r="AB1579" t="str">
            <v>COTABAMBAS</v>
          </cell>
          <cell r="AC1579" t="str">
            <v>CHALLHUAHUACHO</v>
          </cell>
        </row>
        <row r="1580">
          <cell r="V1580" t="str">
            <v>-72.238580--14.311130</v>
          </cell>
          <cell r="W1580">
            <v>-72.238579999999999</v>
          </cell>
          <cell r="X1580">
            <v>-14.31113</v>
          </cell>
          <cell r="AA1580" t="str">
            <v>APURIMAC</v>
          </cell>
          <cell r="AB1580" t="str">
            <v>COTABAMBAS</v>
          </cell>
          <cell r="AC1580" t="str">
            <v>HAQUIRA</v>
          </cell>
        </row>
        <row r="1581">
          <cell r="V1581" t="str">
            <v>-72.276278--14.103861</v>
          </cell>
          <cell r="W1581">
            <v>-72.276278000000005</v>
          </cell>
          <cell r="X1581">
            <v>-14.103861</v>
          </cell>
          <cell r="AA1581" t="str">
            <v>APURIMAC</v>
          </cell>
          <cell r="AB1581" t="str">
            <v>COTABAMBAS</v>
          </cell>
          <cell r="AC1581" t="str">
            <v>CHALLHUAHUACHO</v>
          </cell>
        </row>
        <row r="1582">
          <cell r="V1582" t="str">
            <v>-72.279710--14.292890</v>
          </cell>
          <cell r="W1582">
            <v>-72.279709999999994</v>
          </cell>
          <cell r="X1582">
            <v>-14.29289</v>
          </cell>
          <cell r="AA1582" t="str">
            <v>APURIMAC</v>
          </cell>
          <cell r="AB1582" t="str">
            <v>COTABAMBAS</v>
          </cell>
          <cell r="AC1582" t="str">
            <v>HAQUIRA</v>
          </cell>
        </row>
        <row r="1583">
          <cell r="V1583" t="str">
            <v>-72.329910--14.190510</v>
          </cell>
          <cell r="W1583">
            <v>-72.329909999999998</v>
          </cell>
          <cell r="X1583">
            <v>-14.19051</v>
          </cell>
          <cell r="AA1583" t="str">
            <v>APURIMAC</v>
          </cell>
          <cell r="AB1583" t="str">
            <v>COTABAMBAS</v>
          </cell>
          <cell r="AC1583" t="str">
            <v>CHALLHUAHUACHO</v>
          </cell>
        </row>
        <row r="1584">
          <cell r="V1584" t="str">
            <v>-72.374666--13.986348</v>
          </cell>
          <cell r="W1584">
            <v>-72.374666000000005</v>
          </cell>
          <cell r="X1584">
            <v>-13.986348</v>
          </cell>
          <cell r="AA1584" t="str">
            <v>APURIMAC</v>
          </cell>
          <cell r="AB1584" t="str">
            <v>COTABAMBAS</v>
          </cell>
          <cell r="AC1584" t="str">
            <v>COYLLURQUI</v>
          </cell>
        </row>
        <row r="1585">
          <cell r="V1585" t="str">
            <v>-72.415780--13.840790</v>
          </cell>
          <cell r="W1585">
            <v>-72.415779999999998</v>
          </cell>
          <cell r="X1585">
            <v>-13.84079</v>
          </cell>
          <cell r="AA1585" t="str">
            <v>APURIMAC</v>
          </cell>
          <cell r="AB1585" t="str">
            <v>COTABAMBAS</v>
          </cell>
          <cell r="AC1585" t="str">
            <v>COYLLURQUI</v>
          </cell>
        </row>
        <row r="1586">
          <cell r="V1586" t="str">
            <v>-72.432140--13.836960</v>
          </cell>
          <cell r="W1586">
            <v>-72.432140000000004</v>
          </cell>
          <cell r="X1586">
            <v>-13.836959999999999</v>
          </cell>
          <cell r="AA1586" t="str">
            <v>APURIMAC</v>
          </cell>
          <cell r="AB1586" t="str">
            <v>COTABAMBAS</v>
          </cell>
          <cell r="AC1586" t="str">
            <v>COYLLURQUI</v>
          </cell>
        </row>
        <row r="1587">
          <cell r="V1587" t="str">
            <v>-72.455960--13.904780</v>
          </cell>
          <cell r="W1587">
            <v>-72.455960000000005</v>
          </cell>
          <cell r="X1587">
            <v>-13.904780000000001</v>
          </cell>
          <cell r="AA1587" t="str">
            <v>APURIMAC</v>
          </cell>
          <cell r="AB1587" t="str">
            <v>COTABAMBAS</v>
          </cell>
          <cell r="AC1587" t="str">
            <v>COYLLURQUI</v>
          </cell>
        </row>
        <row r="1588">
          <cell r="V1588" t="str">
            <v>-72.456560--13.824770</v>
          </cell>
          <cell r="W1588">
            <v>-72.456559999999996</v>
          </cell>
          <cell r="X1588">
            <v>-13.824769999999999</v>
          </cell>
          <cell r="AA1588" t="str">
            <v>APURIMAC</v>
          </cell>
          <cell r="AB1588" t="str">
            <v>COTABAMBAS</v>
          </cell>
          <cell r="AC1588" t="str">
            <v>COYLLURQUI</v>
          </cell>
        </row>
        <row r="1589">
          <cell r="V1589" t="str">
            <v>-72.474700--14.074420</v>
          </cell>
          <cell r="W1589">
            <v>-72.474699999999999</v>
          </cell>
          <cell r="X1589">
            <v>-14.07442</v>
          </cell>
          <cell r="AA1589" t="str">
            <v>APURIMAC</v>
          </cell>
          <cell r="AB1589" t="str">
            <v>GRAU</v>
          </cell>
          <cell r="AC1589" t="str">
            <v>PROGRESO</v>
          </cell>
        </row>
        <row r="1590">
          <cell r="V1590" t="str">
            <v>-72.476140--14.012030</v>
          </cell>
          <cell r="W1590">
            <v>-72.476140000000001</v>
          </cell>
          <cell r="X1590">
            <v>-14.012029999999999</v>
          </cell>
          <cell r="AA1590" t="str">
            <v>APURIMAC</v>
          </cell>
          <cell r="AB1590" t="str">
            <v>GRAU</v>
          </cell>
          <cell r="AC1590" t="str">
            <v>HUAYLLATI</v>
          </cell>
        </row>
        <row r="1591">
          <cell r="V1591" t="str">
            <v>-72.508310--13.871750</v>
          </cell>
          <cell r="W1591">
            <v>-72.508309999999994</v>
          </cell>
          <cell r="X1591">
            <v>-13.87175</v>
          </cell>
          <cell r="AA1591" t="str">
            <v>APURIMAC</v>
          </cell>
          <cell r="AB1591" t="str">
            <v>GRAU</v>
          </cell>
          <cell r="AC1591" t="str">
            <v>GAMARRA</v>
          </cell>
        </row>
        <row r="1592">
          <cell r="V1592" t="str">
            <v>-72.534160--13.806760</v>
          </cell>
          <cell r="W1592">
            <v>-72.53416</v>
          </cell>
          <cell r="X1592">
            <v>-13.806760000000001</v>
          </cell>
          <cell r="AA1592" t="str">
            <v>APURIMAC</v>
          </cell>
          <cell r="AB1592" t="str">
            <v>GRAU</v>
          </cell>
          <cell r="AC1592" t="str">
            <v>GAMARRA</v>
          </cell>
        </row>
        <row r="1593">
          <cell r="V1593" t="str">
            <v>-72.554070--13.791150</v>
          </cell>
          <cell r="W1593">
            <v>-72.554069999999996</v>
          </cell>
          <cell r="X1593">
            <v>-13.79115</v>
          </cell>
          <cell r="AA1593" t="str">
            <v>APURIMAC</v>
          </cell>
          <cell r="AB1593" t="str">
            <v>GRAU</v>
          </cell>
          <cell r="AC1593" t="str">
            <v>GAMARRA</v>
          </cell>
        </row>
        <row r="1594">
          <cell r="V1594" t="str">
            <v>-72.563660--14.260600</v>
          </cell>
          <cell r="W1594">
            <v>-72.563659999999999</v>
          </cell>
          <cell r="X1594">
            <v>-14.2606</v>
          </cell>
          <cell r="AA1594" t="str">
            <v>APURIMAC</v>
          </cell>
          <cell r="AB1594" t="str">
            <v>ANTABAMBA</v>
          </cell>
          <cell r="AC1594" t="str">
            <v>OROPESA</v>
          </cell>
        </row>
        <row r="1595">
          <cell r="V1595" t="str">
            <v>-72.569600--14.062470</v>
          </cell>
          <cell r="W1595">
            <v>-72.569599999999994</v>
          </cell>
          <cell r="X1595">
            <v>-14.062469999999999</v>
          </cell>
          <cell r="AA1595" t="str">
            <v>APURIMAC</v>
          </cell>
          <cell r="AB1595" t="str">
            <v>GRAU</v>
          </cell>
          <cell r="AC1595" t="str">
            <v>CURASCO</v>
          </cell>
        </row>
        <row r="1596">
          <cell r="V1596" t="str">
            <v>-72.605780--14.022610</v>
          </cell>
          <cell r="W1596">
            <v>-72.605779999999996</v>
          </cell>
          <cell r="X1596">
            <v>-14.02261</v>
          </cell>
          <cell r="AA1596" t="str">
            <v>APURIMAC</v>
          </cell>
          <cell r="AB1596" t="str">
            <v>GRAU</v>
          </cell>
          <cell r="AC1596" t="str">
            <v>CURPAHUASI</v>
          </cell>
        </row>
        <row r="1597">
          <cell r="V1597" t="str">
            <v>-72.615590--14.115440</v>
          </cell>
          <cell r="W1597">
            <v>-72.615589999999997</v>
          </cell>
          <cell r="X1597">
            <v>-14.11544</v>
          </cell>
          <cell r="AA1597" t="str">
            <v>APURIMAC</v>
          </cell>
          <cell r="AB1597" t="str">
            <v>GRAU</v>
          </cell>
          <cell r="AC1597" t="str">
            <v>MICAELA BASTIDAS</v>
          </cell>
        </row>
        <row r="1598">
          <cell r="V1598" t="str">
            <v>-72.624370--14.167940</v>
          </cell>
          <cell r="W1598">
            <v>-72.624369999999999</v>
          </cell>
          <cell r="X1598">
            <v>-14.16794</v>
          </cell>
          <cell r="AA1598" t="str">
            <v>APURIMAC</v>
          </cell>
          <cell r="AB1598" t="str">
            <v>GRAU</v>
          </cell>
          <cell r="AC1598" t="str">
            <v>SAN ANTONIO</v>
          </cell>
        </row>
        <row r="1599">
          <cell r="V1599" t="str">
            <v>-72.660940--14.141570</v>
          </cell>
          <cell r="W1599">
            <v>-72.660939999999997</v>
          </cell>
          <cell r="X1599">
            <v>-14.14157</v>
          </cell>
          <cell r="AA1599" t="str">
            <v>APURIMAC</v>
          </cell>
          <cell r="AB1599" t="str">
            <v>GRAU</v>
          </cell>
          <cell r="AC1599" t="str">
            <v>SANTA ROSA</v>
          </cell>
        </row>
        <row r="1600">
          <cell r="V1600" t="str">
            <v>-72.664020--14.096210</v>
          </cell>
          <cell r="W1600">
            <v>-72.664019999999994</v>
          </cell>
          <cell r="X1600">
            <v>-14.096209999999999</v>
          </cell>
          <cell r="AA1600" t="str">
            <v>APURIMAC</v>
          </cell>
          <cell r="AB1600" t="str">
            <v>GRAU</v>
          </cell>
          <cell r="AC1600" t="str">
            <v>SANTA ROSA</v>
          </cell>
        </row>
        <row r="1601">
          <cell r="V1601" t="str">
            <v>-72.671560--14.177220</v>
          </cell>
          <cell r="W1601">
            <v>-72.671559999999999</v>
          </cell>
          <cell r="X1601">
            <v>-14.17722</v>
          </cell>
          <cell r="AA1601" t="str">
            <v>APURIMAC</v>
          </cell>
          <cell r="AB1601" t="str">
            <v>GRAU</v>
          </cell>
          <cell r="AC1601" t="str">
            <v>PATAYPAMPA</v>
          </cell>
        </row>
        <row r="1602">
          <cell r="V1602" t="str">
            <v>-72.694380--13.560180</v>
          </cell>
          <cell r="W1602">
            <v>-72.694379999999995</v>
          </cell>
          <cell r="X1602">
            <v>-13.560180000000001</v>
          </cell>
          <cell r="AA1602" t="str">
            <v>APURIMAC</v>
          </cell>
          <cell r="AB1602" t="str">
            <v>ABANCAY</v>
          </cell>
          <cell r="AC1602" t="str">
            <v>CURAHUASI</v>
          </cell>
        </row>
        <row r="1603">
          <cell r="V1603" t="str">
            <v>-72.700250--13.532722</v>
          </cell>
          <cell r="W1603">
            <v>-72.700249999999997</v>
          </cell>
          <cell r="X1603">
            <v>-13.532722</v>
          </cell>
          <cell r="AA1603" t="str">
            <v>APURIMAC</v>
          </cell>
          <cell r="AB1603" t="str">
            <v>ABANCAY</v>
          </cell>
          <cell r="AC1603" t="str">
            <v>CURAHUASI</v>
          </cell>
        </row>
        <row r="1604">
          <cell r="V1604" t="str">
            <v>-72.701950--13.569060</v>
          </cell>
          <cell r="W1604">
            <v>-72.701949999999997</v>
          </cell>
          <cell r="X1604">
            <v>-13.56906</v>
          </cell>
          <cell r="AA1604" t="str">
            <v>APURIMAC</v>
          </cell>
          <cell r="AB1604" t="str">
            <v>ABANCAY</v>
          </cell>
          <cell r="AC1604" t="str">
            <v>CURAHUASI</v>
          </cell>
        </row>
        <row r="1605">
          <cell r="V1605" t="str">
            <v>-72.709028--14.104194</v>
          </cell>
          <cell r="W1605">
            <v>-72.709028000000004</v>
          </cell>
          <cell r="X1605">
            <v>-14.104194</v>
          </cell>
          <cell r="AA1605" t="str">
            <v>APURIMAC</v>
          </cell>
          <cell r="AB1605" t="str">
            <v>GRAU</v>
          </cell>
          <cell r="AC1605" t="str">
            <v>CHUQUIBAMBILLA</v>
          </cell>
        </row>
        <row r="1606">
          <cell r="V1606" t="str">
            <v>-72.731070--14.117470</v>
          </cell>
          <cell r="W1606">
            <v>-72.731070000000003</v>
          </cell>
          <cell r="X1606">
            <v>-14.117470000000001</v>
          </cell>
          <cell r="AA1606" t="str">
            <v>APURIMAC</v>
          </cell>
          <cell r="AB1606" t="str">
            <v>GRAU</v>
          </cell>
          <cell r="AC1606" t="str">
            <v>CHUQUIBAMBILLA</v>
          </cell>
        </row>
        <row r="1607">
          <cell r="V1607" t="str">
            <v>-72.734550--13.843170</v>
          </cell>
          <cell r="W1607">
            <v>-72.734549999999999</v>
          </cell>
          <cell r="X1607">
            <v>-13.843170000000001</v>
          </cell>
          <cell r="AA1607" t="str">
            <v>APURIMAC</v>
          </cell>
          <cell r="AB1607" t="str">
            <v>ABANCAY</v>
          </cell>
          <cell r="AC1607" t="str">
            <v>LAMBRAMA</v>
          </cell>
        </row>
        <row r="1608">
          <cell r="V1608" t="str">
            <v>-72.739270--13.554500</v>
          </cell>
          <cell r="W1608">
            <v>-72.739270000000005</v>
          </cell>
          <cell r="X1608">
            <v>-13.554500000000001</v>
          </cell>
          <cell r="AA1608" t="str">
            <v>APURIMAC</v>
          </cell>
          <cell r="AB1608" t="str">
            <v>ABANCAY</v>
          </cell>
          <cell r="AC1608" t="str">
            <v>CURAHUASI</v>
          </cell>
        </row>
        <row r="1609">
          <cell r="V1609" t="str">
            <v>-72.739970--14.328600</v>
          </cell>
          <cell r="W1609">
            <v>-72.73997</v>
          </cell>
          <cell r="X1609">
            <v>-14.3286</v>
          </cell>
          <cell r="AA1609" t="str">
            <v>APURIMAC</v>
          </cell>
          <cell r="AB1609" t="str">
            <v>ANTABAMBA</v>
          </cell>
          <cell r="AC1609" t="str">
            <v>HUAQUIRCA</v>
          </cell>
        </row>
        <row r="1610">
          <cell r="V1610" t="str">
            <v>-72.767970--13.873600</v>
          </cell>
          <cell r="W1610">
            <v>-72.767970000000005</v>
          </cell>
          <cell r="X1610">
            <v>-13.8736</v>
          </cell>
          <cell r="AA1610" t="str">
            <v>APURIMAC</v>
          </cell>
          <cell r="AB1610" t="str">
            <v>ABANCAY</v>
          </cell>
          <cell r="AC1610" t="str">
            <v>LAMBRAMA</v>
          </cell>
        </row>
        <row r="1611">
          <cell r="V1611" t="str">
            <v>-72.792810--13.552260</v>
          </cell>
          <cell r="W1611">
            <v>-72.792810000000003</v>
          </cell>
          <cell r="X1611">
            <v>-13.55226</v>
          </cell>
          <cell r="AA1611" t="str">
            <v>APURIMAC</v>
          </cell>
          <cell r="AB1611" t="str">
            <v>ABANCAY</v>
          </cell>
          <cell r="AC1611" t="str">
            <v>CURAHUASI</v>
          </cell>
        </row>
        <row r="1612">
          <cell r="V1612" t="str">
            <v>-72.798670--13.537740</v>
          </cell>
          <cell r="W1612">
            <v>-72.798670000000001</v>
          </cell>
          <cell r="X1612">
            <v>-13.537739999999999</v>
          </cell>
          <cell r="AA1612" t="str">
            <v>APURIMAC</v>
          </cell>
          <cell r="AB1612" t="str">
            <v>ABANCAY</v>
          </cell>
          <cell r="AC1612" t="str">
            <v>SAN PEDRO DE CACHORA</v>
          </cell>
        </row>
        <row r="1613">
          <cell r="V1613" t="str">
            <v>-72.815360--13.589970</v>
          </cell>
          <cell r="W1613">
            <v>-72.815359999999998</v>
          </cell>
          <cell r="X1613">
            <v>-13.589969999999999</v>
          </cell>
          <cell r="AA1613" t="str">
            <v>APURIMAC</v>
          </cell>
          <cell r="AB1613" t="str">
            <v>ABANCAY</v>
          </cell>
          <cell r="AC1613" t="str">
            <v>ABANCAY</v>
          </cell>
        </row>
        <row r="1614">
          <cell r="V1614" t="str">
            <v>-72.824840--13.825960</v>
          </cell>
          <cell r="W1614">
            <v>-72.824839999999995</v>
          </cell>
          <cell r="X1614">
            <v>-13.82596</v>
          </cell>
          <cell r="AA1614" t="str">
            <v>APURIMAC</v>
          </cell>
          <cell r="AB1614" t="str">
            <v>ABANCAY</v>
          </cell>
          <cell r="AC1614" t="str">
            <v>LAMBRAMA</v>
          </cell>
        </row>
        <row r="1615">
          <cell r="V1615" t="str">
            <v>-72.826740--13.532300</v>
          </cell>
          <cell r="W1615">
            <v>-72.826740000000001</v>
          </cell>
          <cell r="X1615">
            <v>-13.532299999999999</v>
          </cell>
          <cell r="AA1615" t="str">
            <v>APURIMAC</v>
          </cell>
          <cell r="AB1615" t="str">
            <v>ABANCAY</v>
          </cell>
          <cell r="AC1615" t="str">
            <v>SAN PEDRO DE CACHORA</v>
          </cell>
        </row>
        <row r="1616">
          <cell r="V1616" t="str">
            <v>-72.830535--13.797540</v>
          </cell>
          <cell r="W1616">
            <v>-72.830534999999998</v>
          </cell>
          <cell r="X1616">
            <v>-13.79754</v>
          </cell>
          <cell r="AA1616" t="str">
            <v>APURIMAC</v>
          </cell>
          <cell r="AB1616" t="str">
            <v>ABANCAY</v>
          </cell>
          <cell r="AC1616" t="str">
            <v>LAMBRAMA</v>
          </cell>
        </row>
        <row r="1617">
          <cell r="V1617" t="str">
            <v>-72.867950--13.636720</v>
          </cell>
          <cell r="W1617">
            <v>-72.867949999999993</v>
          </cell>
          <cell r="X1617">
            <v>-13.63672</v>
          </cell>
          <cell r="AA1617" t="str">
            <v>APURIMAC</v>
          </cell>
          <cell r="AB1617" t="str">
            <v>ABANCAY</v>
          </cell>
          <cell r="AC1617" t="str">
            <v>ABANCAY</v>
          </cell>
        </row>
        <row r="1618">
          <cell r="V1618" t="str">
            <v>-72.872890--13.622610</v>
          </cell>
          <cell r="W1618">
            <v>-72.872889999999998</v>
          </cell>
          <cell r="X1618">
            <v>-13.62261</v>
          </cell>
          <cell r="AA1618" t="str">
            <v>APURIMAC</v>
          </cell>
          <cell r="AB1618" t="str">
            <v>ABANCAY</v>
          </cell>
          <cell r="AC1618" t="str">
            <v>TAMBURCO</v>
          </cell>
        </row>
        <row r="1619">
          <cell r="V1619" t="str">
            <v>-72.878650--13.878650</v>
          </cell>
          <cell r="W1619">
            <v>-72.878649999999993</v>
          </cell>
          <cell r="X1619">
            <v>-13.87865</v>
          </cell>
          <cell r="AA1619" t="str">
            <v>APURIMAC</v>
          </cell>
          <cell r="AB1619" t="str">
            <v>ABANCAY</v>
          </cell>
          <cell r="AC1619" t="str">
            <v>CIRCA</v>
          </cell>
        </row>
        <row r="1620">
          <cell r="V1620" t="str">
            <v>-72.883490--14.490530</v>
          </cell>
          <cell r="W1620">
            <v>-72.883489999999995</v>
          </cell>
          <cell r="X1620">
            <v>-14.49053</v>
          </cell>
          <cell r="AA1620" t="str">
            <v>APURIMAC</v>
          </cell>
          <cell r="AB1620" t="str">
            <v>ANTABAMBA</v>
          </cell>
          <cell r="AC1620" t="str">
            <v>JUAN ESPINOZA MEDRANO</v>
          </cell>
        </row>
        <row r="1621">
          <cell r="V1621" t="str">
            <v>-72.885825--13.971968</v>
          </cell>
          <cell r="W1621">
            <v>-72.885824999999997</v>
          </cell>
          <cell r="X1621">
            <v>-13.971968</v>
          </cell>
          <cell r="AA1621" t="str">
            <v>APURIMAC</v>
          </cell>
          <cell r="AB1621" t="str">
            <v>ABANCAY</v>
          </cell>
          <cell r="AC1621" t="str">
            <v>CIRCA</v>
          </cell>
        </row>
        <row r="1622">
          <cell r="V1622" t="str">
            <v>-72.892390--13.642369</v>
          </cell>
          <cell r="W1622">
            <v>-72.892390000000006</v>
          </cell>
          <cell r="X1622">
            <v>-13.642369</v>
          </cell>
          <cell r="AA1622" t="str">
            <v>APURIMAC</v>
          </cell>
          <cell r="AB1622" t="str">
            <v>ABANCAY</v>
          </cell>
          <cell r="AC1622" t="str">
            <v>ABANCAY</v>
          </cell>
        </row>
        <row r="1623">
          <cell r="V1623" t="str">
            <v>-72.910401--13.636218</v>
          </cell>
          <cell r="W1623">
            <v>-72.910400999999993</v>
          </cell>
          <cell r="X1623">
            <v>-13.636218</v>
          </cell>
          <cell r="AA1623" t="str">
            <v>APURIMAC</v>
          </cell>
          <cell r="AB1623" t="str">
            <v>ABANCAY</v>
          </cell>
          <cell r="AC1623" t="str">
            <v>ABANCAY</v>
          </cell>
        </row>
        <row r="1624">
          <cell r="V1624" t="str">
            <v>-72.915050--14.428480</v>
          </cell>
          <cell r="W1624">
            <v>-72.915049999999994</v>
          </cell>
          <cell r="X1624">
            <v>-14.42848</v>
          </cell>
          <cell r="AA1624" t="str">
            <v>APURIMAC</v>
          </cell>
          <cell r="AB1624" t="str">
            <v>ANTABAMBA</v>
          </cell>
          <cell r="AC1624" t="str">
            <v>JUAN ESPINOZA MEDRANO</v>
          </cell>
        </row>
        <row r="1625">
          <cell r="V1625" t="str">
            <v>-72.933010--13.490620</v>
          </cell>
          <cell r="W1625">
            <v>-72.933009999999996</v>
          </cell>
          <cell r="X1625">
            <v>-13.49062</v>
          </cell>
          <cell r="AA1625" t="str">
            <v>APURIMAC</v>
          </cell>
          <cell r="AB1625" t="str">
            <v>ABANCAY</v>
          </cell>
          <cell r="AC1625" t="str">
            <v>HUANIPACA</v>
          </cell>
        </row>
        <row r="1626">
          <cell r="V1626" t="str">
            <v>-72.933890--13.878040</v>
          </cell>
          <cell r="W1626">
            <v>-72.933890000000005</v>
          </cell>
          <cell r="X1626">
            <v>-13.87804</v>
          </cell>
          <cell r="AA1626" t="str">
            <v>APURIMAC</v>
          </cell>
          <cell r="AB1626" t="str">
            <v>ABANCAY</v>
          </cell>
          <cell r="AC1626" t="str">
            <v>CIRCA</v>
          </cell>
        </row>
        <row r="1627">
          <cell r="V1627" t="str">
            <v>-72.958380--13.792260</v>
          </cell>
          <cell r="W1627">
            <v>-72.958380000000005</v>
          </cell>
          <cell r="X1627">
            <v>-13.792260000000001</v>
          </cell>
          <cell r="AA1627" t="str">
            <v>APURIMAC</v>
          </cell>
          <cell r="AB1627" t="str">
            <v>ABANCAY</v>
          </cell>
          <cell r="AC1627" t="str">
            <v>PICHIRHUA</v>
          </cell>
        </row>
        <row r="1628">
          <cell r="V1628" t="str">
            <v>-72.990850--13.942010</v>
          </cell>
          <cell r="W1628">
            <v>-72.990849999999995</v>
          </cell>
          <cell r="X1628">
            <v>-13.94201</v>
          </cell>
          <cell r="AA1628" t="str">
            <v>APURIMAC</v>
          </cell>
          <cell r="AB1628" t="str">
            <v>ABANCAY</v>
          </cell>
          <cell r="AC1628" t="str">
            <v>CHACOCHE</v>
          </cell>
        </row>
        <row r="1629">
          <cell r="V1629" t="str">
            <v>-73.016600--14.223170</v>
          </cell>
          <cell r="W1629">
            <v>-73.016599999999997</v>
          </cell>
          <cell r="X1629">
            <v>-14.22317</v>
          </cell>
          <cell r="AA1629" t="str">
            <v>APURIMAC</v>
          </cell>
          <cell r="AB1629" t="str">
            <v>ANTABAMBA</v>
          </cell>
          <cell r="AC1629" t="str">
            <v>PACHACONAS</v>
          </cell>
        </row>
        <row r="1630">
          <cell r="V1630" t="str">
            <v>-73.026960--13.876540</v>
          </cell>
          <cell r="W1630">
            <v>-73.026960000000003</v>
          </cell>
          <cell r="X1630">
            <v>-13.87654</v>
          </cell>
          <cell r="AA1630" t="str">
            <v>APURIMAC</v>
          </cell>
          <cell r="AB1630" t="str">
            <v>ABANCAY</v>
          </cell>
          <cell r="AC1630" t="str">
            <v>CHACOCHE</v>
          </cell>
        </row>
        <row r="1631">
          <cell r="V1631" t="str">
            <v>-73.043358--13.654494</v>
          </cell>
          <cell r="W1631">
            <v>-73.043357999999998</v>
          </cell>
          <cell r="X1631">
            <v>-13.654494</v>
          </cell>
          <cell r="AA1631" t="str">
            <v>APURIMAC</v>
          </cell>
          <cell r="AB1631" t="str">
            <v>ANDAHUAYLAS</v>
          </cell>
          <cell r="AC1631" t="str">
            <v>HUANCARAMA</v>
          </cell>
        </row>
        <row r="1632">
          <cell r="V1632" t="str">
            <v>-73.064500--13.976806</v>
          </cell>
          <cell r="W1632">
            <v>-73.064499999999995</v>
          </cell>
          <cell r="X1632">
            <v>-13.976806</v>
          </cell>
          <cell r="AA1632" t="str">
            <v>APURIMAC</v>
          </cell>
          <cell r="AB1632" t="str">
            <v>AYMARAES</v>
          </cell>
          <cell r="AC1632" t="str">
            <v>CHAPIMARCA</v>
          </cell>
        </row>
        <row r="1633">
          <cell r="V1633" t="str">
            <v>-73.075590--13.678780</v>
          </cell>
          <cell r="W1633">
            <v>-73.075590000000005</v>
          </cell>
          <cell r="X1633">
            <v>-13.67878</v>
          </cell>
          <cell r="AA1633" t="str">
            <v>APURIMAC</v>
          </cell>
          <cell r="AB1633" t="str">
            <v>ANDAHUAYLAS</v>
          </cell>
          <cell r="AC1633" t="str">
            <v>HUANCARAMA</v>
          </cell>
        </row>
        <row r="1634">
          <cell r="V1634" t="str">
            <v>-73.076400--13.861100</v>
          </cell>
          <cell r="W1634">
            <v>-73.076400000000007</v>
          </cell>
          <cell r="X1634">
            <v>-13.8611</v>
          </cell>
          <cell r="AA1634" t="str">
            <v>APURIMAC</v>
          </cell>
          <cell r="AB1634" t="str">
            <v>ABANCAY</v>
          </cell>
          <cell r="AC1634" t="str">
            <v>PICHIRHUA</v>
          </cell>
        </row>
        <row r="1635">
          <cell r="V1635" t="str">
            <v>-73.086960--14.218230</v>
          </cell>
          <cell r="W1635">
            <v>-73.086960000000005</v>
          </cell>
          <cell r="X1635">
            <v>-14.21823</v>
          </cell>
          <cell r="AA1635" t="str">
            <v>APURIMAC</v>
          </cell>
          <cell r="AB1635" t="str">
            <v>AYMARAES</v>
          </cell>
          <cell r="AC1635" t="str">
            <v>POCOHUANCA</v>
          </cell>
        </row>
        <row r="1636">
          <cell r="V1636" t="str">
            <v>-73.100040--13.615280</v>
          </cell>
          <cell r="W1636">
            <v>-73.100040000000007</v>
          </cell>
          <cell r="X1636">
            <v>-13.61528</v>
          </cell>
          <cell r="AA1636" t="str">
            <v>APURIMAC</v>
          </cell>
          <cell r="AB1636" t="str">
            <v>ANDAHUAYLAS</v>
          </cell>
          <cell r="AC1636" t="str">
            <v>PACOBAMBA</v>
          </cell>
        </row>
        <row r="1637">
          <cell r="V1637" t="str">
            <v>-73.100691--14.036002</v>
          </cell>
          <cell r="W1637">
            <v>-73.100690999999998</v>
          </cell>
          <cell r="X1637">
            <v>-14.036002</v>
          </cell>
          <cell r="AA1637" t="str">
            <v>APURIMAC</v>
          </cell>
          <cell r="AB1637" t="str">
            <v>AYMARAES</v>
          </cell>
          <cell r="AC1637" t="str">
            <v>CHAPIMARCA</v>
          </cell>
        </row>
        <row r="1638">
          <cell r="V1638" t="str">
            <v>-73.107070--13.612270</v>
          </cell>
          <cell r="W1638">
            <v>-73.107069999999993</v>
          </cell>
          <cell r="X1638">
            <v>-13.612270000000001</v>
          </cell>
          <cell r="AA1638" t="str">
            <v>APURIMAC</v>
          </cell>
          <cell r="AB1638" t="str">
            <v>ANDAHUAYLAS</v>
          </cell>
          <cell r="AC1638" t="str">
            <v>PACOBAMBA</v>
          </cell>
        </row>
        <row r="1639">
          <cell r="V1639" t="str">
            <v>-73.115640--13.561640</v>
          </cell>
          <cell r="W1639">
            <v>-73.115639999999999</v>
          </cell>
          <cell r="X1639">
            <v>-13.561640000000001</v>
          </cell>
          <cell r="AA1639" t="str">
            <v>APURIMAC</v>
          </cell>
          <cell r="AB1639" t="str">
            <v>ANDAHUAYLAS</v>
          </cell>
          <cell r="AC1639" t="str">
            <v>PACOBAMBA</v>
          </cell>
        </row>
        <row r="1640">
          <cell r="V1640" t="str">
            <v>-73.117480--13.694350</v>
          </cell>
          <cell r="W1640">
            <v>-73.11748</v>
          </cell>
          <cell r="X1640">
            <v>-13.69435</v>
          </cell>
          <cell r="AA1640" t="str">
            <v>APURIMAC</v>
          </cell>
          <cell r="AB1640" t="str">
            <v>ANDAHUAYLAS</v>
          </cell>
          <cell r="AC1640" t="str">
            <v>KISHUARA</v>
          </cell>
        </row>
        <row r="1641">
          <cell r="V1641" t="str">
            <v>-73.122150--13.691300</v>
          </cell>
          <cell r="W1641">
            <v>-73.122150000000005</v>
          </cell>
          <cell r="X1641">
            <v>-13.6913</v>
          </cell>
          <cell r="AA1641" t="str">
            <v>APURIMAC</v>
          </cell>
          <cell r="AB1641" t="str">
            <v>ANDAHUAYLAS</v>
          </cell>
          <cell r="AC1641" t="str">
            <v>KISHUARA</v>
          </cell>
        </row>
        <row r="1642">
          <cell r="V1642" t="str">
            <v>-73.123900--13.830040</v>
          </cell>
          <cell r="W1642">
            <v>-73.123900000000006</v>
          </cell>
          <cell r="X1642">
            <v>-13.83004</v>
          </cell>
          <cell r="AA1642" t="str">
            <v>APURIMAC</v>
          </cell>
          <cell r="AB1642" t="str">
            <v>ABANCAY</v>
          </cell>
          <cell r="AC1642" t="str">
            <v>PICHIRHUA</v>
          </cell>
        </row>
        <row r="1643">
          <cell r="V1643" t="str">
            <v>-73.128240--13.625820</v>
          </cell>
          <cell r="W1643">
            <v>-73.128240000000005</v>
          </cell>
          <cell r="X1643">
            <v>-13.625819999999999</v>
          </cell>
          <cell r="AA1643" t="str">
            <v>APURIMAC</v>
          </cell>
          <cell r="AB1643" t="str">
            <v>ANDAHUAYLAS</v>
          </cell>
          <cell r="AC1643" t="str">
            <v>PACOBAMBA</v>
          </cell>
        </row>
        <row r="1644">
          <cell r="V1644" t="str">
            <v>-73.131110--14.657350</v>
          </cell>
          <cell r="W1644">
            <v>-73.131110000000007</v>
          </cell>
          <cell r="X1644">
            <v>-14.657349999999999</v>
          </cell>
          <cell r="AA1644" t="str">
            <v>APURIMAC</v>
          </cell>
          <cell r="AB1644" t="str">
            <v>AYMARAES</v>
          </cell>
          <cell r="AC1644" t="str">
            <v>COTARUSE</v>
          </cell>
        </row>
        <row r="1645">
          <cell r="V1645" t="str">
            <v>-73.139780--14.140920</v>
          </cell>
          <cell r="W1645">
            <v>-73.139780000000002</v>
          </cell>
          <cell r="X1645">
            <v>-14.140919999999999</v>
          </cell>
          <cell r="AA1645" t="str">
            <v>APURIMAC</v>
          </cell>
          <cell r="AB1645" t="str">
            <v>AYMARAES</v>
          </cell>
          <cell r="AC1645" t="str">
            <v>TAPAIRIHUA</v>
          </cell>
        </row>
        <row r="1646">
          <cell r="V1646" t="str">
            <v>-73.155389--13.704500</v>
          </cell>
          <cell r="W1646">
            <v>-73.155389</v>
          </cell>
          <cell r="X1646">
            <v>-13.704499999999999</v>
          </cell>
          <cell r="AA1646" t="str">
            <v>APURIMAC</v>
          </cell>
          <cell r="AB1646" t="str">
            <v>ANDAHUAYLAS</v>
          </cell>
          <cell r="AC1646" t="str">
            <v>KISHUARA</v>
          </cell>
        </row>
        <row r="1647">
          <cell r="V1647" t="str">
            <v>-73.159940--14.225330</v>
          </cell>
          <cell r="W1647">
            <v>-73.159940000000006</v>
          </cell>
          <cell r="X1647">
            <v>-14.22533</v>
          </cell>
          <cell r="AA1647" t="str">
            <v>APURIMAC</v>
          </cell>
          <cell r="AB1647" t="str">
            <v>AYMARAES</v>
          </cell>
          <cell r="AC1647" t="str">
            <v>YANACA</v>
          </cell>
        </row>
        <row r="1648">
          <cell r="V1648" t="str">
            <v>-73.160870--14.377840</v>
          </cell>
          <cell r="W1648">
            <v>-73.160870000000003</v>
          </cell>
          <cell r="X1648">
            <v>-14.377840000000001</v>
          </cell>
          <cell r="AA1648" t="str">
            <v>APURIMAC</v>
          </cell>
          <cell r="AB1648" t="str">
            <v>AYMARAES</v>
          </cell>
          <cell r="AC1648" t="str">
            <v>CARAYBAMBA</v>
          </cell>
        </row>
        <row r="1649">
          <cell r="V1649" t="str">
            <v>-73.165620--13.609190</v>
          </cell>
          <cell r="W1649">
            <v>-73.165620000000004</v>
          </cell>
          <cell r="X1649">
            <v>-13.60919</v>
          </cell>
          <cell r="AA1649" t="str">
            <v>APURIMAC</v>
          </cell>
          <cell r="AB1649" t="str">
            <v>ANDAHUAYLAS</v>
          </cell>
          <cell r="AC1649" t="str">
            <v>KISHUARA</v>
          </cell>
        </row>
        <row r="1650">
          <cell r="V1650" t="str">
            <v>-73.170840--13.995440</v>
          </cell>
          <cell r="W1650">
            <v>-73.170839999999998</v>
          </cell>
          <cell r="X1650">
            <v>-13.99544</v>
          </cell>
          <cell r="AA1650" t="str">
            <v>APURIMAC</v>
          </cell>
          <cell r="AB1650" t="str">
            <v>AYMARAES</v>
          </cell>
          <cell r="AC1650" t="str">
            <v>CHAPIMARCA</v>
          </cell>
        </row>
        <row r="1651">
          <cell r="V1651" t="str">
            <v>-73.172278--13.990306</v>
          </cell>
          <cell r="W1651">
            <v>-73.172278000000006</v>
          </cell>
          <cell r="X1651">
            <v>-13.990306</v>
          </cell>
          <cell r="AA1651" t="str">
            <v>APURIMAC</v>
          </cell>
          <cell r="AB1651" t="str">
            <v>AYMARAES</v>
          </cell>
          <cell r="AC1651" t="str">
            <v>CHAPIMARCA</v>
          </cell>
        </row>
        <row r="1652">
          <cell r="V1652" t="str">
            <v>-73.179296--14.392070</v>
          </cell>
          <cell r="W1652">
            <v>-73.179295999999994</v>
          </cell>
          <cell r="X1652">
            <v>-14.39207</v>
          </cell>
          <cell r="AA1652" t="str">
            <v>APURIMAC</v>
          </cell>
          <cell r="AB1652" t="str">
            <v>AYMARAES</v>
          </cell>
          <cell r="AC1652" t="str">
            <v>COTARUSE</v>
          </cell>
        </row>
        <row r="1653">
          <cell r="V1653" t="str">
            <v>-73.185850--13.959280</v>
          </cell>
          <cell r="W1653">
            <v>-73.185850000000002</v>
          </cell>
          <cell r="X1653">
            <v>-13.95928</v>
          </cell>
          <cell r="AA1653" t="str">
            <v>APURIMAC</v>
          </cell>
          <cell r="AB1653" t="str">
            <v>AYMARAES</v>
          </cell>
          <cell r="AC1653" t="str">
            <v>TINTAY</v>
          </cell>
        </row>
        <row r="1654">
          <cell r="V1654" t="str">
            <v>-73.186420--13.502690</v>
          </cell>
          <cell r="W1654">
            <v>-73.186419999999998</v>
          </cell>
          <cell r="X1654">
            <v>-13.502689999999999</v>
          </cell>
          <cell r="AA1654" t="str">
            <v>APURIMAC</v>
          </cell>
          <cell r="AB1654" t="str">
            <v>ANDAHUAYLAS</v>
          </cell>
          <cell r="AC1654" t="str">
            <v>PACOBAMBA</v>
          </cell>
        </row>
        <row r="1655">
          <cell r="V1655" t="str">
            <v>-73.187050--13.519660</v>
          </cell>
          <cell r="W1655">
            <v>-73.187049999999999</v>
          </cell>
          <cell r="X1655">
            <v>-13.51966</v>
          </cell>
          <cell r="AA1655" t="str">
            <v>APURIMAC</v>
          </cell>
          <cell r="AB1655" t="str">
            <v>ANDAHUAYLAS</v>
          </cell>
          <cell r="AC1655" t="str">
            <v>PACOBAMBA</v>
          </cell>
        </row>
        <row r="1656">
          <cell r="V1656" t="str">
            <v>-73.200600--13.630660</v>
          </cell>
          <cell r="W1656">
            <v>-73.200599999999994</v>
          </cell>
          <cell r="X1656">
            <v>-13.630660000000001</v>
          </cell>
          <cell r="AA1656" t="str">
            <v>APURIMAC</v>
          </cell>
          <cell r="AB1656" t="str">
            <v>ANDAHUAYLAS</v>
          </cell>
          <cell r="AC1656" t="str">
            <v>KISHUARA</v>
          </cell>
        </row>
        <row r="1657">
          <cell r="V1657" t="str">
            <v>-73.204560--14.425770</v>
          </cell>
          <cell r="W1657">
            <v>-73.204560000000001</v>
          </cell>
          <cell r="X1657">
            <v>-14.42577</v>
          </cell>
          <cell r="AA1657" t="str">
            <v>APURIMAC</v>
          </cell>
          <cell r="AB1657" t="str">
            <v>AYMARAES</v>
          </cell>
          <cell r="AC1657" t="str">
            <v>COTARUSE</v>
          </cell>
        </row>
        <row r="1658">
          <cell r="V1658" t="str">
            <v>-73.205350--14.416400</v>
          </cell>
          <cell r="W1658">
            <v>-73.205349999999996</v>
          </cell>
          <cell r="X1658">
            <v>-14.416399999999999</v>
          </cell>
          <cell r="AA1658" t="str">
            <v>APURIMAC</v>
          </cell>
          <cell r="AB1658" t="str">
            <v>AYMARAES</v>
          </cell>
          <cell r="AC1658" t="str">
            <v>COTARUSE</v>
          </cell>
        </row>
        <row r="1659">
          <cell r="V1659" t="str">
            <v>-73.214417--14.314361</v>
          </cell>
          <cell r="W1659">
            <v>-73.214416999999997</v>
          </cell>
          <cell r="X1659">
            <v>-14.314361</v>
          </cell>
          <cell r="AA1659" t="str">
            <v>APURIMAC</v>
          </cell>
          <cell r="AB1659" t="str">
            <v>AYMARAES</v>
          </cell>
          <cell r="AC1659" t="str">
            <v>CHALHUANCA</v>
          </cell>
        </row>
        <row r="1660">
          <cell r="V1660" t="str">
            <v>-73.227500--13.952950</v>
          </cell>
          <cell r="W1660">
            <v>-73.227500000000006</v>
          </cell>
          <cell r="X1660">
            <v>-13.95295</v>
          </cell>
          <cell r="AA1660" t="str">
            <v>APURIMAC</v>
          </cell>
          <cell r="AB1660" t="str">
            <v>AYMARAES</v>
          </cell>
          <cell r="AC1660" t="str">
            <v>LUCRE</v>
          </cell>
        </row>
        <row r="1661">
          <cell r="V1661" t="str">
            <v>-73.235320--13.929780</v>
          </cell>
          <cell r="W1661">
            <v>-73.235320000000002</v>
          </cell>
          <cell r="X1661">
            <v>-13.929779999999999</v>
          </cell>
          <cell r="AA1661" t="str">
            <v>APURIMAC</v>
          </cell>
          <cell r="AB1661" t="str">
            <v>AYMARAES</v>
          </cell>
          <cell r="AC1661" t="str">
            <v>LUCRE</v>
          </cell>
        </row>
        <row r="1662">
          <cell r="V1662" t="str">
            <v>-73.238333--14.295694</v>
          </cell>
          <cell r="W1662">
            <v>-73.238332999999997</v>
          </cell>
          <cell r="X1662">
            <v>-14.295693999999999</v>
          </cell>
          <cell r="AA1662" t="str">
            <v>APURIMAC</v>
          </cell>
          <cell r="AB1662" t="str">
            <v>AYMARAES</v>
          </cell>
          <cell r="AC1662" t="str">
            <v>CHALHUANCA</v>
          </cell>
        </row>
        <row r="1663">
          <cell r="V1663" t="str">
            <v>-73.246793--13.621580</v>
          </cell>
          <cell r="W1663">
            <v>-73.246792999999997</v>
          </cell>
          <cell r="X1663">
            <v>-13.62158</v>
          </cell>
          <cell r="AA1663" t="str">
            <v>APURIMAC</v>
          </cell>
          <cell r="AB1663" t="str">
            <v>ANDAHUAYLAS</v>
          </cell>
          <cell r="AC1663" t="str">
            <v>PACUCHA</v>
          </cell>
        </row>
        <row r="1664">
          <cell r="V1664" t="str">
            <v>-73.247028--14.288889</v>
          </cell>
          <cell r="W1664">
            <v>-73.247028</v>
          </cell>
          <cell r="X1664">
            <v>-14.288888999999999</v>
          </cell>
          <cell r="AA1664" t="str">
            <v>APURIMAC</v>
          </cell>
          <cell r="AB1664" t="str">
            <v>AYMARAES</v>
          </cell>
          <cell r="AC1664" t="str">
            <v>CHALHUANCA</v>
          </cell>
        </row>
        <row r="1665">
          <cell r="V1665" t="str">
            <v>-73.253675--14.006618</v>
          </cell>
          <cell r="W1665">
            <v>-73.253675000000001</v>
          </cell>
          <cell r="X1665">
            <v>-14.006618</v>
          </cell>
          <cell r="AA1665" t="str">
            <v>APURIMAC</v>
          </cell>
          <cell r="AB1665" t="str">
            <v>AYMARAES</v>
          </cell>
          <cell r="AC1665" t="str">
            <v>COLCABAMBA</v>
          </cell>
        </row>
        <row r="1666">
          <cell r="V1666" t="str">
            <v>-73.257020--13.627050</v>
          </cell>
          <cell r="W1666">
            <v>-73.257019999999997</v>
          </cell>
          <cell r="X1666">
            <v>-13.627050000000001</v>
          </cell>
          <cell r="AA1666" t="str">
            <v>APURIMAC</v>
          </cell>
          <cell r="AB1666" t="str">
            <v>ANDAHUAYLAS</v>
          </cell>
          <cell r="AC1666" t="str">
            <v>PACUCHA</v>
          </cell>
        </row>
        <row r="1667">
          <cell r="V1667" t="str">
            <v>-73.259758--13.676869</v>
          </cell>
          <cell r="W1667">
            <v>-73.259758000000005</v>
          </cell>
          <cell r="X1667">
            <v>-13.676869</v>
          </cell>
          <cell r="AA1667" t="str">
            <v>APURIMAC</v>
          </cell>
          <cell r="AB1667" t="str">
            <v>ANDAHUAYLAS</v>
          </cell>
          <cell r="AC1667" t="str">
            <v>SAN JERONIMO</v>
          </cell>
        </row>
        <row r="1668">
          <cell r="V1668" t="str">
            <v>-73.267060--13.629490</v>
          </cell>
          <cell r="W1668">
            <v>-73.267060000000001</v>
          </cell>
          <cell r="X1668">
            <v>-13.629490000000001</v>
          </cell>
          <cell r="AA1668" t="str">
            <v>APURIMAC</v>
          </cell>
          <cell r="AB1668" t="str">
            <v>ANDAHUAYLAS</v>
          </cell>
          <cell r="AC1668" t="str">
            <v>PACUCHA</v>
          </cell>
        </row>
        <row r="1669">
          <cell r="V1669" t="str">
            <v>-73.267430--14.132900</v>
          </cell>
          <cell r="W1669">
            <v>-73.267430000000004</v>
          </cell>
          <cell r="X1669">
            <v>-14.132899999999999</v>
          </cell>
          <cell r="AA1669" t="str">
            <v>APURIMAC</v>
          </cell>
          <cell r="AB1669" t="str">
            <v>AYMARAES</v>
          </cell>
          <cell r="AC1669" t="str">
            <v>HUAYLLO</v>
          </cell>
        </row>
        <row r="1670">
          <cell r="V1670" t="str">
            <v>-73.269292--13.590211</v>
          </cell>
          <cell r="W1670">
            <v>-73.269291999999993</v>
          </cell>
          <cell r="X1670">
            <v>-13.590211</v>
          </cell>
          <cell r="AA1670" t="str">
            <v>APURIMAC</v>
          </cell>
          <cell r="AB1670" t="str">
            <v>ANDAHUAYLAS</v>
          </cell>
          <cell r="AC1670" t="str">
            <v>PACUCHA</v>
          </cell>
        </row>
        <row r="1671">
          <cell r="V1671" t="str">
            <v>-73.284730--13.546510</v>
          </cell>
          <cell r="W1671">
            <v>-73.284729999999996</v>
          </cell>
          <cell r="X1671">
            <v>-13.54651</v>
          </cell>
          <cell r="AA1671" t="str">
            <v>APURIMAC</v>
          </cell>
          <cell r="AB1671" t="str">
            <v>ANDAHUAYLAS</v>
          </cell>
          <cell r="AC1671" t="str">
            <v>KAQUIABAMBA</v>
          </cell>
        </row>
        <row r="1672">
          <cell r="V1672" t="str">
            <v>-73.287510--13.670990</v>
          </cell>
          <cell r="W1672">
            <v>-73.287509999999997</v>
          </cell>
          <cell r="X1672">
            <v>-13.67099</v>
          </cell>
          <cell r="AA1672" t="str">
            <v>APURIMAC</v>
          </cell>
          <cell r="AB1672" t="str">
            <v>ANDAHUAYLAS</v>
          </cell>
          <cell r="AC1672" t="str">
            <v>SAN JERONIMO</v>
          </cell>
        </row>
        <row r="1673">
          <cell r="V1673" t="str">
            <v>-73.287710--14.521230</v>
          </cell>
          <cell r="W1673">
            <v>-73.287710000000004</v>
          </cell>
          <cell r="X1673">
            <v>-14.521229999999999</v>
          </cell>
          <cell r="AA1673" t="str">
            <v>APURIMAC</v>
          </cell>
          <cell r="AB1673" t="str">
            <v>AYMARAES</v>
          </cell>
          <cell r="AC1673" t="str">
            <v>COTARUSE</v>
          </cell>
        </row>
        <row r="1674">
          <cell r="V1674" t="str">
            <v>-73.288194--13.532139</v>
          </cell>
          <cell r="W1674">
            <v>-73.288194000000004</v>
          </cell>
          <cell r="X1674">
            <v>-13.532139000000001</v>
          </cell>
          <cell r="AA1674" t="str">
            <v>APURIMAC</v>
          </cell>
          <cell r="AB1674" t="str">
            <v>ANDAHUAYLAS</v>
          </cell>
          <cell r="AC1674" t="str">
            <v>KAQUIABAMBA</v>
          </cell>
        </row>
        <row r="1675">
          <cell r="V1675" t="str">
            <v>-73.290480--13.682310</v>
          </cell>
          <cell r="W1675">
            <v>-73.290480000000002</v>
          </cell>
          <cell r="X1675">
            <v>-13.682309999999999</v>
          </cell>
          <cell r="AA1675" t="str">
            <v>APURIMAC</v>
          </cell>
          <cell r="AB1675" t="str">
            <v>ANDAHUAYLAS</v>
          </cell>
          <cell r="AC1675" t="str">
            <v>SAN JERONIMO</v>
          </cell>
        </row>
        <row r="1676">
          <cell r="V1676" t="str">
            <v>-73.295820--14.004660</v>
          </cell>
          <cell r="W1676">
            <v>-73.295820000000006</v>
          </cell>
          <cell r="X1676">
            <v>-14.004659999999999</v>
          </cell>
          <cell r="AA1676" t="str">
            <v>APURIMAC</v>
          </cell>
          <cell r="AB1676" t="str">
            <v>AYMARAES</v>
          </cell>
          <cell r="AC1676" t="str">
            <v>TORAYA</v>
          </cell>
        </row>
        <row r="1677">
          <cell r="V1677" t="str">
            <v>-73.296890--13.663980</v>
          </cell>
          <cell r="W1677">
            <v>-73.296890000000005</v>
          </cell>
          <cell r="X1677">
            <v>-13.66398</v>
          </cell>
          <cell r="AA1677" t="str">
            <v>APURIMAC</v>
          </cell>
          <cell r="AB1677" t="str">
            <v>ANDAHUAYLAS</v>
          </cell>
          <cell r="AC1677" t="str">
            <v>SAN JERONIMO</v>
          </cell>
        </row>
        <row r="1678">
          <cell r="V1678" t="str">
            <v>-73.300709--13.607124</v>
          </cell>
          <cell r="W1678">
            <v>-73.300708999999998</v>
          </cell>
          <cell r="X1678">
            <v>-13.607124000000001</v>
          </cell>
          <cell r="AA1678" t="str">
            <v>APURIMAC</v>
          </cell>
          <cell r="AB1678" t="str">
            <v>ANDAHUAYLAS</v>
          </cell>
          <cell r="AC1678" t="str">
            <v>PACUCHA</v>
          </cell>
        </row>
        <row r="1679">
          <cell r="V1679" t="str">
            <v>-73.303980--13.652360</v>
          </cell>
          <cell r="W1679">
            <v>-73.303979999999996</v>
          </cell>
          <cell r="X1679">
            <v>-13.65236</v>
          </cell>
          <cell r="AA1679" t="str">
            <v>APURIMAC</v>
          </cell>
          <cell r="AB1679" t="str">
            <v>ANDAHUAYLAS</v>
          </cell>
          <cell r="AC1679" t="str">
            <v>SAN JERONIMO</v>
          </cell>
        </row>
        <row r="1680">
          <cell r="V1680" t="str">
            <v>-73.315130--14.164830</v>
          </cell>
          <cell r="W1680">
            <v>-73.315129999999996</v>
          </cell>
          <cell r="X1680">
            <v>-14.16483</v>
          </cell>
          <cell r="AA1680" t="str">
            <v>APURIMAC</v>
          </cell>
          <cell r="AB1680" t="str">
            <v>AYMARAES</v>
          </cell>
          <cell r="AC1680" t="str">
            <v>SORAYA</v>
          </cell>
        </row>
        <row r="1681">
          <cell r="V1681" t="str">
            <v>-73.321250--14.118060</v>
          </cell>
          <cell r="W1681">
            <v>-73.321250000000006</v>
          </cell>
          <cell r="X1681">
            <v>-14.11806</v>
          </cell>
          <cell r="AA1681" t="str">
            <v>APURIMAC</v>
          </cell>
          <cell r="AB1681" t="str">
            <v>AYMARAES</v>
          </cell>
          <cell r="AC1681" t="str">
            <v>CAPAYA</v>
          </cell>
        </row>
        <row r="1682">
          <cell r="V1682" t="str">
            <v>-73.327950--13.523650</v>
          </cell>
          <cell r="W1682">
            <v>-73.327950000000001</v>
          </cell>
          <cell r="X1682">
            <v>-13.52365</v>
          </cell>
          <cell r="AA1682" t="str">
            <v>APURIMAC</v>
          </cell>
          <cell r="AB1682" t="str">
            <v>ANDAHUAYLAS</v>
          </cell>
          <cell r="AC1682" t="str">
            <v>ANDARAPA</v>
          </cell>
        </row>
        <row r="1683">
          <cell r="V1683" t="str">
            <v>-73.342110--13.649370</v>
          </cell>
          <cell r="W1683">
            <v>-73.342110000000005</v>
          </cell>
          <cell r="X1683">
            <v>-13.649369999999999</v>
          </cell>
          <cell r="AA1683" t="str">
            <v>APURIMAC</v>
          </cell>
          <cell r="AB1683" t="str">
            <v>ANDAHUAYLAS</v>
          </cell>
          <cell r="AC1683" t="str">
            <v>SAN JERONIMO</v>
          </cell>
        </row>
        <row r="1684">
          <cell r="V1684" t="str">
            <v>-73.342798--13.554801</v>
          </cell>
          <cell r="W1684">
            <v>-73.342798000000002</v>
          </cell>
          <cell r="X1684">
            <v>-13.554800999999999</v>
          </cell>
          <cell r="AA1684" t="str">
            <v>APURIMAC</v>
          </cell>
          <cell r="AB1684" t="str">
            <v>ANDAHUAYLAS</v>
          </cell>
          <cell r="AC1684" t="str">
            <v>ANDARAPA</v>
          </cell>
        </row>
        <row r="1685">
          <cell r="V1685" t="str">
            <v>-73.342930--13.585790</v>
          </cell>
          <cell r="W1685">
            <v>-73.342929999999996</v>
          </cell>
          <cell r="X1685">
            <v>-13.585789999999999</v>
          </cell>
          <cell r="AA1685" t="str">
            <v>APURIMAC</v>
          </cell>
          <cell r="AB1685" t="str">
            <v>ANDAHUAYLAS</v>
          </cell>
          <cell r="AC1685" t="str">
            <v>PACUCHA</v>
          </cell>
        </row>
        <row r="1686">
          <cell r="V1686" t="str">
            <v>-73.343020--14.202170</v>
          </cell>
          <cell r="W1686">
            <v>-73.343019999999996</v>
          </cell>
          <cell r="X1686">
            <v>-14.202170000000001</v>
          </cell>
          <cell r="AA1686" t="str">
            <v>APURIMAC</v>
          </cell>
          <cell r="AB1686" t="str">
            <v>AYMARAES</v>
          </cell>
          <cell r="AC1686" t="str">
            <v>SANAYCA</v>
          </cell>
        </row>
        <row r="1687">
          <cell r="V1687" t="str">
            <v>-73.352444--13.713269</v>
          </cell>
          <cell r="W1687">
            <v>-73.352444000000006</v>
          </cell>
          <cell r="X1687">
            <v>-13.713269</v>
          </cell>
          <cell r="AA1687" t="str">
            <v>APURIMAC</v>
          </cell>
          <cell r="AB1687" t="str">
            <v>ANDAHUAYLAS</v>
          </cell>
          <cell r="AC1687" t="str">
            <v>ANDAHUAYLAS</v>
          </cell>
        </row>
        <row r="1688">
          <cell r="V1688" t="str">
            <v>-73.355680--13.494360</v>
          </cell>
          <cell r="W1688">
            <v>-73.355680000000007</v>
          </cell>
          <cell r="X1688">
            <v>-13.49436</v>
          </cell>
          <cell r="AA1688" t="str">
            <v>APURIMAC</v>
          </cell>
          <cell r="AB1688" t="str">
            <v>ANDAHUAYLAS</v>
          </cell>
          <cell r="AC1688" t="str">
            <v>ANDARAPA</v>
          </cell>
        </row>
        <row r="1689">
          <cell r="V1689" t="str">
            <v>-73.355838--13.775476</v>
          </cell>
          <cell r="W1689">
            <v>-73.355838000000006</v>
          </cell>
          <cell r="X1689">
            <v>-13.775475999999999</v>
          </cell>
          <cell r="AA1689" t="str">
            <v>APURIMAC</v>
          </cell>
          <cell r="AB1689" t="str">
            <v>ANDAHUAYLAS</v>
          </cell>
          <cell r="AC1689" t="str">
            <v>JOSE MARIA ARGUEDAS</v>
          </cell>
        </row>
        <row r="1690">
          <cell r="V1690" t="str">
            <v>-73.357330--13.623550</v>
          </cell>
          <cell r="W1690">
            <v>-73.357330000000005</v>
          </cell>
          <cell r="X1690">
            <v>-13.62355</v>
          </cell>
          <cell r="AA1690" t="str">
            <v>APURIMAC</v>
          </cell>
          <cell r="AB1690" t="str">
            <v>ANDAHUAYLAS</v>
          </cell>
          <cell r="AC1690" t="str">
            <v>PACUCHA</v>
          </cell>
        </row>
        <row r="1691">
          <cell r="V1691" t="str">
            <v>-73.357980--13.538380</v>
          </cell>
          <cell r="W1691">
            <v>-73.357979999999998</v>
          </cell>
          <cell r="X1691">
            <v>-13.53838</v>
          </cell>
          <cell r="AA1691" t="str">
            <v>APURIMAC</v>
          </cell>
          <cell r="AB1691" t="str">
            <v>ANDAHUAYLAS</v>
          </cell>
          <cell r="AC1691" t="str">
            <v>ANDARAPA</v>
          </cell>
        </row>
        <row r="1692">
          <cell r="V1692" t="str">
            <v>-73.359870--14.550460</v>
          </cell>
          <cell r="W1692">
            <v>-73.359870000000001</v>
          </cell>
          <cell r="X1692">
            <v>-14.550459999999999</v>
          </cell>
          <cell r="AA1692" t="str">
            <v>APURIMAC</v>
          </cell>
          <cell r="AB1692" t="str">
            <v>AYMARAES</v>
          </cell>
          <cell r="AC1692" t="str">
            <v>COTARUSE</v>
          </cell>
        </row>
        <row r="1693">
          <cell r="V1693" t="str">
            <v>-73.363670--13.654850</v>
          </cell>
          <cell r="W1693">
            <v>-73.363669999999999</v>
          </cell>
          <cell r="X1693">
            <v>-13.65485</v>
          </cell>
          <cell r="AA1693" t="str">
            <v>APURIMAC</v>
          </cell>
          <cell r="AB1693" t="str">
            <v>ANDAHUAYLAS</v>
          </cell>
          <cell r="AC1693" t="str">
            <v>SAN JERONIMO</v>
          </cell>
        </row>
        <row r="1694">
          <cell r="V1694" t="str">
            <v>-73.365790--13.528510</v>
          </cell>
          <cell r="W1694">
            <v>-73.365790000000004</v>
          </cell>
          <cell r="X1694">
            <v>-13.528510000000001</v>
          </cell>
          <cell r="AA1694" t="str">
            <v>APURIMAC</v>
          </cell>
          <cell r="AB1694" t="str">
            <v>ANDAHUAYLAS</v>
          </cell>
          <cell r="AC1694" t="str">
            <v>ANDARAPA</v>
          </cell>
        </row>
        <row r="1695">
          <cell r="V1695" t="str">
            <v>-73.368110--13.667140</v>
          </cell>
          <cell r="W1695">
            <v>-73.368110000000001</v>
          </cell>
          <cell r="X1695">
            <v>-13.66714</v>
          </cell>
          <cell r="AA1695" t="str">
            <v>APURIMAC</v>
          </cell>
          <cell r="AB1695" t="str">
            <v>ANDAHUAYLAS</v>
          </cell>
          <cell r="AC1695" t="str">
            <v>ANDAHUAYLAS</v>
          </cell>
        </row>
        <row r="1696">
          <cell r="V1696" t="str">
            <v>-73.370840--13.474250</v>
          </cell>
          <cell r="W1696">
            <v>-73.370840000000001</v>
          </cell>
          <cell r="X1696">
            <v>-13.47425</v>
          </cell>
          <cell r="AA1696" t="str">
            <v>APURIMAC</v>
          </cell>
          <cell r="AB1696" t="str">
            <v>ANDAHUAYLAS</v>
          </cell>
          <cell r="AC1696" t="str">
            <v>ANDARAPA</v>
          </cell>
        </row>
        <row r="1697">
          <cell r="V1697" t="str">
            <v>-73.371460--13.482530</v>
          </cell>
          <cell r="W1697">
            <v>-73.371459999999999</v>
          </cell>
          <cell r="X1697">
            <v>-13.482530000000001</v>
          </cell>
          <cell r="AA1697" t="str">
            <v>APURIMAC</v>
          </cell>
          <cell r="AB1697" t="str">
            <v>ANDAHUAYLAS</v>
          </cell>
          <cell r="AC1697" t="str">
            <v>ANDARAPA</v>
          </cell>
        </row>
        <row r="1698">
          <cell r="V1698" t="str">
            <v>-73.376310--13.769770</v>
          </cell>
          <cell r="W1698">
            <v>-73.376310000000004</v>
          </cell>
          <cell r="X1698">
            <v>-13.769769999999999</v>
          </cell>
          <cell r="AA1698" t="str">
            <v>APURIMAC</v>
          </cell>
          <cell r="AB1698" t="str">
            <v>ANDAHUAYLAS</v>
          </cell>
          <cell r="AC1698" t="str">
            <v>JOSE MARIA ARGUEDAS</v>
          </cell>
        </row>
        <row r="1699">
          <cell r="V1699" t="str">
            <v>-73.382590--13.523000</v>
          </cell>
          <cell r="W1699">
            <v>-73.382589999999993</v>
          </cell>
          <cell r="X1699">
            <v>-13.523</v>
          </cell>
          <cell r="AA1699" t="str">
            <v>APURIMAC</v>
          </cell>
          <cell r="AB1699" t="str">
            <v>ANDAHUAYLAS</v>
          </cell>
          <cell r="AC1699" t="str">
            <v>ANDARAPA</v>
          </cell>
        </row>
        <row r="1700">
          <cell r="V1700" t="str">
            <v>-73.386440--14.502160</v>
          </cell>
          <cell r="W1700">
            <v>-73.386439999999993</v>
          </cell>
          <cell r="X1700">
            <v>-14.50216</v>
          </cell>
          <cell r="AA1700" t="str">
            <v>APURIMAC</v>
          </cell>
          <cell r="AB1700" t="str">
            <v>AYMARAES</v>
          </cell>
          <cell r="AC1700" t="str">
            <v>COTARUSE</v>
          </cell>
        </row>
        <row r="1701">
          <cell r="V1701" t="str">
            <v>-73.389750--13.798540</v>
          </cell>
          <cell r="W1701">
            <v>-73.389750000000006</v>
          </cell>
          <cell r="X1701">
            <v>-13.798539999999999</v>
          </cell>
          <cell r="AA1701" t="str">
            <v>APURIMAC</v>
          </cell>
          <cell r="AB1701" t="str">
            <v>ANDAHUAYLAS</v>
          </cell>
          <cell r="AC1701" t="str">
            <v>ANDAHUAYLAS</v>
          </cell>
        </row>
        <row r="1702">
          <cell r="V1702" t="str">
            <v>-73.390437--13.803961</v>
          </cell>
          <cell r="W1702">
            <v>-73.390437000000006</v>
          </cell>
          <cell r="X1702">
            <v>-13.803960999999999</v>
          </cell>
          <cell r="AA1702" t="str">
            <v>APURIMAC</v>
          </cell>
          <cell r="AB1702" t="str">
            <v>ANDAHUAYLAS</v>
          </cell>
          <cell r="AC1702" t="str">
            <v>ANDAHUAYLAS</v>
          </cell>
        </row>
        <row r="1703">
          <cell r="V1703" t="str">
            <v>-73.394140--13.534240</v>
          </cell>
          <cell r="W1703">
            <v>-73.394139999999993</v>
          </cell>
          <cell r="X1703">
            <v>-13.53424</v>
          </cell>
          <cell r="AA1703" t="str">
            <v>APURIMAC</v>
          </cell>
          <cell r="AB1703" t="str">
            <v>ANDAHUAYLAS</v>
          </cell>
          <cell r="AC1703" t="str">
            <v>ANDARAPA</v>
          </cell>
        </row>
        <row r="1704">
          <cell r="V1704" t="str">
            <v>-73.394609--13.662858</v>
          </cell>
          <cell r="W1704">
            <v>-73.394609000000003</v>
          </cell>
          <cell r="X1704">
            <v>-13.662858</v>
          </cell>
          <cell r="AA1704" t="str">
            <v>APURIMAC</v>
          </cell>
          <cell r="AB1704" t="str">
            <v>ANDAHUAYLAS</v>
          </cell>
          <cell r="AC1704" t="str">
            <v>ANDAHUAYLAS</v>
          </cell>
        </row>
        <row r="1705">
          <cell r="V1705" t="str">
            <v>-73.395177--13.733625</v>
          </cell>
          <cell r="W1705">
            <v>-73.395177000000004</v>
          </cell>
          <cell r="X1705">
            <v>-13.733625</v>
          </cell>
          <cell r="AA1705" t="str">
            <v>APURIMAC</v>
          </cell>
          <cell r="AB1705" t="str">
            <v>ANDAHUAYLAS</v>
          </cell>
          <cell r="AC1705" t="str">
            <v>ANDAHUAYLAS</v>
          </cell>
        </row>
        <row r="1706">
          <cell r="V1706" t="str">
            <v>-73.406270--13.775720</v>
          </cell>
          <cell r="W1706">
            <v>-73.406270000000006</v>
          </cell>
          <cell r="X1706">
            <v>-13.77572</v>
          </cell>
          <cell r="AA1706" t="str">
            <v>APURIMAC</v>
          </cell>
          <cell r="AB1706" t="str">
            <v>ANDAHUAYLAS</v>
          </cell>
          <cell r="AC1706" t="str">
            <v>ANDAHUAYLAS</v>
          </cell>
        </row>
        <row r="1707">
          <cell r="V1707" t="str">
            <v>-73.417170--13.681830</v>
          </cell>
          <cell r="W1707">
            <v>-73.417169999999999</v>
          </cell>
          <cell r="X1707">
            <v>-13.68183</v>
          </cell>
          <cell r="AA1707" t="str">
            <v>APURIMAC</v>
          </cell>
          <cell r="AB1707" t="str">
            <v>ANDAHUAYLAS</v>
          </cell>
          <cell r="AC1707" t="str">
            <v>ANDAHUAYLAS</v>
          </cell>
        </row>
        <row r="1708">
          <cell r="V1708" t="str">
            <v>-73.447367--13.704275</v>
          </cell>
          <cell r="W1708">
            <v>-73.447367</v>
          </cell>
          <cell r="X1708">
            <v>-13.704275000000001</v>
          </cell>
          <cell r="AA1708" t="str">
            <v>APURIMAC</v>
          </cell>
          <cell r="AB1708" t="str">
            <v>ANDAHUAYLAS</v>
          </cell>
          <cell r="AC1708" t="str">
            <v>TALAVERA</v>
          </cell>
        </row>
        <row r="1709">
          <cell r="V1709" t="str">
            <v>-73.461010--13.778530</v>
          </cell>
          <cell r="W1709">
            <v>-73.461010000000002</v>
          </cell>
          <cell r="X1709">
            <v>-13.77853</v>
          </cell>
          <cell r="AA1709" t="str">
            <v>APURIMAC</v>
          </cell>
          <cell r="AB1709" t="str">
            <v>ANDAHUAYLAS</v>
          </cell>
          <cell r="AC1709" t="str">
            <v>TURPO</v>
          </cell>
        </row>
        <row r="1710">
          <cell r="V1710" t="str">
            <v>-73.463340--13.707510</v>
          </cell>
          <cell r="W1710">
            <v>-73.463340000000002</v>
          </cell>
          <cell r="X1710">
            <v>-13.707509999999999</v>
          </cell>
          <cell r="AA1710" t="str">
            <v>APURIMAC</v>
          </cell>
          <cell r="AB1710" t="str">
            <v>ANDAHUAYLAS</v>
          </cell>
          <cell r="AC1710" t="str">
            <v>TALAVERA</v>
          </cell>
        </row>
        <row r="1711">
          <cell r="V1711" t="str">
            <v>-73.464056--13.608500</v>
          </cell>
          <cell r="W1711">
            <v>-73.464055999999999</v>
          </cell>
          <cell r="X1711">
            <v>-13.608499999999999</v>
          </cell>
          <cell r="AA1711" t="str">
            <v>APURIMAC</v>
          </cell>
          <cell r="AB1711" t="str">
            <v>ANDAHUAYLAS</v>
          </cell>
          <cell r="AC1711" t="str">
            <v>TALAVERA</v>
          </cell>
        </row>
        <row r="1712">
          <cell r="V1712" t="str">
            <v>-73.466380--14.823500</v>
          </cell>
          <cell r="W1712">
            <v>-73.466380000000001</v>
          </cell>
          <cell r="X1712">
            <v>-14.823499999999999</v>
          </cell>
          <cell r="AA1712" t="str">
            <v>APURIMAC</v>
          </cell>
          <cell r="AB1712" t="str">
            <v>AYMARAES</v>
          </cell>
          <cell r="AC1712" t="str">
            <v>COTARUSE</v>
          </cell>
        </row>
        <row r="1713">
          <cell r="V1713" t="str">
            <v>-73.473890--13.785430</v>
          </cell>
          <cell r="W1713">
            <v>-73.473889999999997</v>
          </cell>
          <cell r="X1713">
            <v>-13.78543</v>
          </cell>
          <cell r="AA1713" t="str">
            <v>APURIMAC</v>
          </cell>
          <cell r="AB1713" t="str">
            <v>ANDAHUAYLAS</v>
          </cell>
          <cell r="AC1713" t="str">
            <v>TURPO</v>
          </cell>
        </row>
        <row r="1714">
          <cell r="V1714" t="str">
            <v>-73.491520--13.788760</v>
          </cell>
          <cell r="W1714">
            <v>-73.491519999999994</v>
          </cell>
          <cell r="X1714">
            <v>-13.78876</v>
          </cell>
          <cell r="AA1714" t="str">
            <v>APURIMAC</v>
          </cell>
          <cell r="AB1714" t="str">
            <v>ANDAHUAYLAS</v>
          </cell>
          <cell r="AC1714" t="str">
            <v>TURPO</v>
          </cell>
        </row>
        <row r="1715">
          <cell r="V1715" t="str">
            <v>-73.494900--13.671620</v>
          </cell>
          <cell r="W1715">
            <v>-73.494900000000001</v>
          </cell>
          <cell r="X1715">
            <v>-13.671620000000001</v>
          </cell>
          <cell r="AA1715" t="str">
            <v>APURIMAC</v>
          </cell>
          <cell r="AB1715" t="str">
            <v>ANDAHUAYLAS</v>
          </cell>
          <cell r="AC1715" t="str">
            <v>SANTA MARIA DE CHICMO</v>
          </cell>
        </row>
        <row r="1716">
          <cell r="V1716" t="str">
            <v>-73.497180--13.565760</v>
          </cell>
          <cell r="W1716">
            <v>-73.49718</v>
          </cell>
          <cell r="X1716">
            <v>-13.565759999999999</v>
          </cell>
          <cell r="AA1716" t="str">
            <v>APURIMAC</v>
          </cell>
          <cell r="AB1716" t="str">
            <v>CHINCHEROS</v>
          </cell>
          <cell r="AC1716" t="str">
            <v>OCOBAMBA</v>
          </cell>
        </row>
        <row r="1717">
          <cell r="V1717" t="str">
            <v>-73.501620--13.569200</v>
          </cell>
          <cell r="W1717">
            <v>-73.501620000000003</v>
          </cell>
          <cell r="X1717">
            <v>-13.5692</v>
          </cell>
          <cell r="AA1717" t="str">
            <v>APURIMAC</v>
          </cell>
          <cell r="AB1717" t="str">
            <v>CHINCHEROS</v>
          </cell>
          <cell r="AC1717" t="str">
            <v>OCOBAMBA</v>
          </cell>
        </row>
        <row r="1718">
          <cell r="V1718" t="str">
            <v>-73.504090--13.540380</v>
          </cell>
          <cell r="W1718">
            <v>-73.504090000000005</v>
          </cell>
          <cell r="X1718">
            <v>-13.540380000000001</v>
          </cell>
          <cell r="AA1718" t="str">
            <v>APURIMAC</v>
          </cell>
          <cell r="AB1718" t="str">
            <v>CHINCHEROS</v>
          </cell>
          <cell r="AC1718" t="str">
            <v>OCOBAMBA</v>
          </cell>
        </row>
        <row r="1719">
          <cell r="V1719" t="str">
            <v>-73.509090--13.532270</v>
          </cell>
          <cell r="W1719">
            <v>-73.50909</v>
          </cell>
          <cell r="X1719">
            <v>-13.53227</v>
          </cell>
          <cell r="AA1719" t="str">
            <v>APURIMAC</v>
          </cell>
          <cell r="AB1719" t="str">
            <v>CHINCHEROS</v>
          </cell>
          <cell r="AC1719" t="str">
            <v>OCOBAMBA</v>
          </cell>
        </row>
        <row r="1720">
          <cell r="V1720" t="str">
            <v>-73.517439--13.684609</v>
          </cell>
          <cell r="W1720">
            <v>-73.517438999999996</v>
          </cell>
          <cell r="X1720">
            <v>-13.684609</v>
          </cell>
          <cell r="AA1720" t="str">
            <v>APURIMAC</v>
          </cell>
          <cell r="AB1720" t="str">
            <v>ANDAHUAYLAS</v>
          </cell>
          <cell r="AC1720" t="str">
            <v>SANTA MARIA DE CHICMO</v>
          </cell>
        </row>
        <row r="1721">
          <cell r="V1721" t="str">
            <v>-73.529167--13.695333</v>
          </cell>
          <cell r="W1721">
            <v>-73.529167000000001</v>
          </cell>
          <cell r="X1721">
            <v>-13.695333</v>
          </cell>
          <cell r="AA1721" t="str">
            <v>APURIMAC</v>
          </cell>
          <cell r="AB1721" t="str">
            <v>ANDAHUAYLAS</v>
          </cell>
          <cell r="AC1721" t="str">
            <v>SANTA MARIA DE CHICMO</v>
          </cell>
        </row>
        <row r="1722">
          <cell r="V1722" t="str">
            <v>-73.529583--13.517111</v>
          </cell>
          <cell r="W1722">
            <v>-73.529583000000002</v>
          </cell>
          <cell r="X1722">
            <v>-13.517111</v>
          </cell>
          <cell r="AA1722" t="str">
            <v>APURIMAC</v>
          </cell>
          <cell r="AB1722" t="str">
            <v>CHINCHEROS</v>
          </cell>
          <cell r="AC1722" t="str">
            <v>OCOBAMBA</v>
          </cell>
        </row>
        <row r="1723">
          <cell r="V1723" t="str">
            <v>-73.531250--13.494200</v>
          </cell>
          <cell r="W1723">
            <v>-73.53125</v>
          </cell>
          <cell r="X1723">
            <v>-13.494199999999999</v>
          </cell>
          <cell r="AA1723" t="str">
            <v>APURIMAC</v>
          </cell>
          <cell r="AB1723" t="str">
            <v>CHINCHEROS</v>
          </cell>
          <cell r="AC1723" t="str">
            <v>OCOBAMBA</v>
          </cell>
        </row>
        <row r="1724">
          <cell r="V1724" t="str">
            <v>-73.535138--14.209175</v>
          </cell>
          <cell r="W1724">
            <v>-73.535138000000003</v>
          </cell>
          <cell r="X1724">
            <v>-14.209175</v>
          </cell>
          <cell r="AA1724" t="str">
            <v>APURIMAC</v>
          </cell>
          <cell r="AB1724" t="str">
            <v>ANDAHUAYLAS</v>
          </cell>
          <cell r="AC1724" t="str">
            <v>PAMPACHIRI</v>
          </cell>
        </row>
        <row r="1725">
          <cell r="V1725" t="str">
            <v>-73.540640--13.781190</v>
          </cell>
          <cell r="W1725">
            <v>-73.540639999999996</v>
          </cell>
          <cell r="X1725">
            <v>-13.78119</v>
          </cell>
          <cell r="AA1725" t="str">
            <v>APURIMAC</v>
          </cell>
          <cell r="AB1725" t="str">
            <v>ANDAHUAYLAS</v>
          </cell>
          <cell r="AC1725" t="str">
            <v>HUANCARAY</v>
          </cell>
        </row>
        <row r="1726">
          <cell r="V1726" t="str">
            <v>-73.549631--13.479078</v>
          </cell>
          <cell r="W1726">
            <v>-73.549631000000005</v>
          </cell>
          <cell r="X1726">
            <v>-13.479077999999999</v>
          </cell>
          <cell r="AA1726" t="str">
            <v>APURIMAC</v>
          </cell>
          <cell r="AB1726" t="str">
            <v>CHINCHEROS</v>
          </cell>
          <cell r="AC1726" t="str">
            <v>OCOBAMBA</v>
          </cell>
        </row>
        <row r="1727">
          <cell r="V1727" t="str">
            <v>-73.555780--13.475980</v>
          </cell>
          <cell r="W1727">
            <v>-73.555779999999999</v>
          </cell>
          <cell r="X1727">
            <v>-13.47598</v>
          </cell>
          <cell r="AA1727" t="str">
            <v>APURIMAC</v>
          </cell>
          <cell r="AB1727" t="str">
            <v>CHINCHEROS</v>
          </cell>
          <cell r="AC1727" t="str">
            <v>OCOBAMBA</v>
          </cell>
        </row>
        <row r="1728">
          <cell r="V1728" t="str">
            <v>-73.563105--13.520929</v>
          </cell>
          <cell r="W1728">
            <v>-73.563104999999993</v>
          </cell>
          <cell r="X1728">
            <v>-13.520929000000001</v>
          </cell>
          <cell r="AA1728" t="str">
            <v>APURIMAC</v>
          </cell>
          <cell r="AB1728" t="str">
            <v>CHINCHEROS</v>
          </cell>
          <cell r="AC1728" t="str">
            <v>RANRACANCHA</v>
          </cell>
        </row>
        <row r="1729">
          <cell r="V1729" t="str">
            <v>-73.569430--13.402800</v>
          </cell>
          <cell r="W1729">
            <v>-73.569429999999997</v>
          </cell>
          <cell r="X1729">
            <v>-13.402799999999999</v>
          </cell>
          <cell r="AA1729" t="str">
            <v>APURIMAC</v>
          </cell>
          <cell r="AB1729" t="str">
            <v>CHINCHEROS</v>
          </cell>
          <cell r="AC1729" t="str">
            <v>EL PORVENIR</v>
          </cell>
        </row>
        <row r="1730">
          <cell r="V1730" t="str">
            <v>-73.571450--13.465930</v>
          </cell>
          <cell r="W1730">
            <v>-73.571449999999999</v>
          </cell>
          <cell r="X1730">
            <v>-13.46593</v>
          </cell>
          <cell r="AA1730" t="str">
            <v>APURIMAC</v>
          </cell>
          <cell r="AB1730" t="str">
            <v>CHINCHEROS</v>
          </cell>
          <cell r="AC1730" t="str">
            <v>OCOBAMBA</v>
          </cell>
        </row>
        <row r="1731">
          <cell r="V1731" t="str">
            <v>-73.578940--13.530860</v>
          </cell>
          <cell r="W1731">
            <v>-73.578940000000003</v>
          </cell>
          <cell r="X1731">
            <v>-13.530860000000001</v>
          </cell>
          <cell r="AA1731" t="str">
            <v>APURIMAC</v>
          </cell>
          <cell r="AB1731" t="str">
            <v>CHINCHEROS</v>
          </cell>
          <cell r="AC1731" t="str">
            <v>RANRACANCHA</v>
          </cell>
        </row>
        <row r="1732">
          <cell r="V1732" t="str">
            <v>-73.579579--13.466292</v>
          </cell>
          <cell r="W1732">
            <v>-73.579578999999995</v>
          </cell>
          <cell r="X1732">
            <v>-13.466291999999999</v>
          </cell>
          <cell r="AA1732" t="str">
            <v>APURIMAC</v>
          </cell>
          <cell r="AB1732" t="str">
            <v>CHINCHEROS</v>
          </cell>
          <cell r="AC1732" t="str">
            <v>OCOBAMBA</v>
          </cell>
        </row>
        <row r="1733">
          <cell r="V1733" t="str">
            <v>-73.587130--13.697460</v>
          </cell>
          <cell r="W1733">
            <v>-73.587130000000002</v>
          </cell>
          <cell r="X1733">
            <v>-13.69746</v>
          </cell>
          <cell r="AA1733" t="str">
            <v>APURIMAC</v>
          </cell>
          <cell r="AB1733" t="str">
            <v>ANDAHUAYLAS</v>
          </cell>
          <cell r="AC1733" t="str">
            <v>SANTA MARIA DE CHICMO</v>
          </cell>
        </row>
        <row r="1734">
          <cell r="V1734" t="str">
            <v>-73.587440--13.889960</v>
          </cell>
          <cell r="W1734">
            <v>-73.587440000000001</v>
          </cell>
          <cell r="X1734">
            <v>-13.88996</v>
          </cell>
          <cell r="AA1734" t="str">
            <v>APURIMAC</v>
          </cell>
          <cell r="AB1734" t="str">
            <v>ANDAHUAYLAS</v>
          </cell>
          <cell r="AC1734" t="str">
            <v>CHIARA</v>
          </cell>
        </row>
        <row r="1735">
          <cell r="V1735" t="str">
            <v>-73.588470--14.085640</v>
          </cell>
          <cell r="W1735">
            <v>-73.588470000000001</v>
          </cell>
          <cell r="X1735">
            <v>-14.08564</v>
          </cell>
          <cell r="AA1735" t="str">
            <v>APURIMAC</v>
          </cell>
          <cell r="AB1735" t="str">
            <v>ANDAHUAYLAS</v>
          </cell>
          <cell r="AC1735" t="str">
            <v>POMACOCHA</v>
          </cell>
        </row>
        <row r="1736">
          <cell r="V1736" t="str">
            <v>-73.595230--13.396130</v>
          </cell>
          <cell r="W1736">
            <v>-73.595230000000001</v>
          </cell>
          <cell r="X1736">
            <v>-13.396129999999999</v>
          </cell>
          <cell r="AA1736" t="str">
            <v>APURIMAC</v>
          </cell>
          <cell r="AB1736" t="str">
            <v>CHINCHEROS</v>
          </cell>
          <cell r="AC1736" t="str">
            <v>EL PORVENIR</v>
          </cell>
        </row>
        <row r="1737">
          <cell r="V1737" t="str">
            <v>-73.603390--13.695180</v>
          </cell>
          <cell r="W1737">
            <v>-73.603390000000005</v>
          </cell>
          <cell r="X1737">
            <v>-13.695180000000001</v>
          </cell>
          <cell r="AA1737" t="str">
            <v>APURIMAC</v>
          </cell>
          <cell r="AB1737" t="str">
            <v>ANDAHUAYLAS</v>
          </cell>
          <cell r="AC1737" t="str">
            <v>SANTA MARIA DE CHICMO</v>
          </cell>
        </row>
        <row r="1738">
          <cell r="V1738" t="str">
            <v>-73.603440--13.772630</v>
          </cell>
          <cell r="W1738">
            <v>-73.603440000000006</v>
          </cell>
          <cell r="X1738">
            <v>-13.772629999999999</v>
          </cell>
          <cell r="AA1738" t="str">
            <v>APURIMAC</v>
          </cell>
          <cell r="AB1738" t="str">
            <v>ANDAHUAYLAS</v>
          </cell>
          <cell r="AC1738" t="str">
            <v>SAN ANTONIO DE CACHI</v>
          </cell>
        </row>
        <row r="1739">
          <cell r="V1739" t="str">
            <v>-73.605417--13.532611</v>
          </cell>
          <cell r="W1739">
            <v>-73.605417000000003</v>
          </cell>
          <cell r="X1739">
            <v>-13.532610999999999</v>
          </cell>
          <cell r="AA1739" t="str">
            <v>APURIMAC</v>
          </cell>
          <cell r="AB1739" t="str">
            <v>CHINCHEROS</v>
          </cell>
          <cell r="AC1739" t="str">
            <v>RANRACANCHA</v>
          </cell>
        </row>
        <row r="1740">
          <cell r="V1740" t="str">
            <v>-73.607530--14.050420</v>
          </cell>
          <cell r="W1740">
            <v>-73.607529999999997</v>
          </cell>
          <cell r="X1740">
            <v>-14.050420000000001</v>
          </cell>
          <cell r="AA1740" t="str">
            <v>APURIMAC</v>
          </cell>
          <cell r="AB1740" t="str">
            <v>ANDAHUAYLAS</v>
          </cell>
          <cell r="AC1740" t="str">
            <v>HUAYANA</v>
          </cell>
        </row>
        <row r="1741">
          <cell r="V1741" t="str">
            <v>-73.608833--13.963139</v>
          </cell>
          <cell r="W1741">
            <v>-73.608833000000004</v>
          </cell>
          <cell r="X1741">
            <v>-13.963139</v>
          </cell>
          <cell r="AA1741" t="str">
            <v>APURIMAC</v>
          </cell>
          <cell r="AB1741" t="str">
            <v>ANDAHUAYLAS</v>
          </cell>
          <cell r="AC1741" t="str">
            <v>SAN MIGUEL DE CHACCRAMPA</v>
          </cell>
        </row>
        <row r="1742">
          <cell r="V1742" t="str">
            <v>-73.623970--13.554752</v>
          </cell>
          <cell r="W1742">
            <v>-73.62397</v>
          </cell>
          <cell r="X1742">
            <v>-13.554752000000001</v>
          </cell>
          <cell r="AA1742" t="str">
            <v>APURIMAC</v>
          </cell>
          <cell r="AB1742" t="str">
            <v>CHINCHEROS</v>
          </cell>
          <cell r="AC1742" t="str">
            <v>RANRACANCHA</v>
          </cell>
        </row>
        <row r="1743">
          <cell r="V1743" t="str">
            <v>-73.625710--13.814940</v>
          </cell>
          <cell r="W1743">
            <v>-73.625709999999998</v>
          </cell>
          <cell r="X1743">
            <v>-13.81494</v>
          </cell>
          <cell r="AA1743" t="str">
            <v>APURIMAC</v>
          </cell>
          <cell r="AB1743" t="str">
            <v>ANDAHUAYLAS</v>
          </cell>
          <cell r="AC1743" t="str">
            <v>SAN ANTONIO DE CACHI</v>
          </cell>
        </row>
        <row r="1744">
          <cell r="V1744" t="str">
            <v>-73.653320--13.902000</v>
          </cell>
          <cell r="W1744">
            <v>-73.653319999999994</v>
          </cell>
          <cell r="X1744">
            <v>-13.901999999999999</v>
          </cell>
          <cell r="AA1744" t="str">
            <v>APURIMAC</v>
          </cell>
          <cell r="AB1744" t="str">
            <v>ANDAHUAYLAS</v>
          </cell>
          <cell r="AC1744" t="str">
            <v>CHIARA</v>
          </cell>
        </row>
        <row r="1745">
          <cell r="V1745" t="str">
            <v>-73.665940--13.794700</v>
          </cell>
          <cell r="W1745">
            <v>-73.665940000000006</v>
          </cell>
          <cell r="X1745">
            <v>-13.794700000000001</v>
          </cell>
          <cell r="AA1745" t="str">
            <v>APURIMAC</v>
          </cell>
          <cell r="AB1745" t="str">
            <v>ANDAHUAYLAS</v>
          </cell>
          <cell r="AC1745" t="str">
            <v>SAN ANTONIO DE CACHI</v>
          </cell>
        </row>
        <row r="1746">
          <cell r="V1746" t="str">
            <v>-73.669028--13.867528</v>
          </cell>
          <cell r="W1746">
            <v>-73.669027999999997</v>
          </cell>
          <cell r="X1746">
            <v>-13.867528</v>
          </cell>
          <cell r="AA1746" t="str">
            <v>APURIMAC</v>
          </cell>
          <cell r="AB1746" t="str">
            <v>ANDAHUAYLAS</v>
          </cell>
          <cell r="AC1746" t="str">
            <v>CHIARA</v>
          </cell>
        </row>
        <row r="1747">
          <cell r="V1747" t="str">
            <v>-73.676940--13.407500</v>
          </cell>
          <cell r="W1747">
            <v>-73.676940000000002</v>
          </cell>
          <cell r="X1747">
            <v>-13.407500000000001</v>
          </cell>
          <cell r="AA1747" t="str">
            <v>APURIMAC</v>
          </cell>
          <cell r="AB1747" t="str">
            <v>CHINCHEROS</v>
          </cell>
          <cell r="AC1747" t="str">
            <v>ONGOY</v>
          </cell>
        </row>
        <row r="1748">
          <cell r="V1748" t="str">
            <v>-73.679083--13.366056</v>
          </cell>
          <cell r="W1748">
            <v>-73.679083000000006</v>
          </cell>
          <cell r="X1748">
            <v>-13.366056</v>
          </cell>
          <cell r="AA1748" t="str">
            <v>APURIMAC</v>
          </cell>
          <cell r="AB1748" t="str">
            <v>CHINCHEROS</v>
          </cell>
          <cell r="AC1748" t="str">
            <v>HUACCANA</v>
          </cell>
        </row>
        <row r="1749">
          <cell r="V1749" t="str">
            <v>-73.684460--13.614600</v>
          </cell>
          <cell r="W1749">
            <v>-73.684460000000001</v>
          </cell>
          <cell r="X1749">
            <v>-13.614599999999999</v>
          </cell>
          <cell r="AA1749" t="str">
            <v>APURIMAC</v>
          </cell>
          <cell r="AB1749" t="str">
            <v>CHINCHEROS</v>
          </cell>
          <cell r="AC1749" t="str">
            <v>ANCO_HUALLO</v>
          </cell>
        </row>
        <row r="1750">
          <cell r="V1750" t="str">
            <v>-73.689800--13.634770</v>
          </cell>
          <cell r="W1750">
            <v>-73.689800000000005</v>
          </cell>
          <cell r="X1750">
            <v>-13.63477</v>
          </cell>
          <cell r="AA1750" t="str">
            <v>APURIMAC</v>
          </cell>
          <cell r="AB1750" t="str">
            <v>CHINCHEROS</v>
          </cell>
          <cell r="AC1750" t="str">
            <v>URANMARCA</v>
          </cell>
        </row>
        <row r="1751">
          <cell r="V1751" t="str">
            <v>-73.705110--13.531110</v>
          </cell>
          <cell r="W1751">
            <v>-73.705110000000005</v>
          </cell>
          <cell r="X1751">
            <v>-13.53111</v>
          </cell>
          <cell r="AA1751" t="str">
            <v>APURIMAC</v>
          </cell>
          <cell r="AB1751" t="str">
            <v>CHINCHEROS</v>
          </cell>
          <cell r="AC1751" t="str">
            <v>CHINCHEROS</v>
          </cell>
        </row>
        <row r="1752">
          <cell r="V1752" t="str">
            <v>-73.732900--13.612180</v>
          </cell>
          <cell r="W1752">
            <v>-73.732900000000001</v>
          </cell>
          <cell r="X1752">
            <v>-13.61218</v>
          </cell>
          <cell r="AA1752" t="str">
            <v>APURIMAC</v>
          </cell>
          <cell r="AB1752" t="str">
            <v>CHINCHEROS</v>
          </cell>
          <cell r="AC1752" t="str">
            <v>COCHARCAS</v>
          </cell>
        </row>
        <row r="1753">
          <cell r="V1753" t="str">
            <v>-73.739670--13.332350</v>
          </cell>
          <cell r="W1753">
            <v>-73.739670000000004</v>
          </cell>
          <cell r="X1753">
            <v>-13.33235</v>
          </cell>
          <cell r="AA1753" t="str">
            <v>APURIMAC</v>
          </cell>
          <cell r="AB1753" t="str">
            <v>CHINCHEROS</v>
          </cell>
          <cell r="AC1753" t="str">
            <v>HUACCANA</v>
          </cell>
        </row>
        <row r="1754">
          <cell r="V1754" t="str">
            <v>-73.740980--13.610250</v>
          </cell>
          <cell r="W1754">
            <v>-73.740979999999993</v>
          </cell>
          <cell r="X1754">
            <v>-13.610250000000001</v>
          </cell>
          <cell r="AA1754" t="str">
            <v>APURIMAC</v>
          </cell>
          <cell r="AB1754" t="str">
            <v>CHINCHEROS</v>
          </cell>
          <cell r="AC1754" t="str">
            <v>COCHARCAS</v>
          </cell>
        </row>
        <row r="1755">
          <cell r="V1755" t="str">
            <v>-73.802530--13.525500</v>
          </cell>
          <cell r="W1755">
            <v>-73.802530000000004</v>
          </cell>
          <cell r="X1755">
            <v>-13.525499999999999</v>
          </cell>
          <cell r="AA1755" t="str">
            <v>APURIMAC</v>
          </cell>
          <cell r="AB1755" t="str">
            <v>CHINCHEROS</v>
          </cell>
          <cell r="AC1755" t="str">
            <v>CHINCHEROS</v>
          </cell>
        </row>
        <row r="1756">
          <cell r="V1756" t="str">
            <v>-73.815730--13.487370</v>
          </cell>
          <cell r="W1756">
            <v>-73.815730000000002</v>
          </cell>
          <cell r="X1756">
            <v>-13.48737</v>
          </cell>
          <cell r="AA1756" t="str">
            <v>APURIMAC</v>
          </cell>
          <cell r="AB1756" t="str">
            <v>CHINCHEROS</v>
          </cell>
          <cell r="AC1756" t="str">
            <v>HUACCANA</v>
          </cell>
        </row>
        <row r="1757">
          <cell r="V1757" t="str">
            <v>-73.821749--13.434844</v>
          </cell>
          <cell r="W1757">
            <v>-73.821748999999997</v>
          </cell>
          <cell r="X1757">
            <v>-13.434844</v>
          </cell>
          <cell r="AA1757" t="str">
            <v>APURIMAC</v>
          </cell>
          <cell r="AB1757" t="str">
            <v>CHINCHEROS</v>
          </cell>
          <cell r="AC1757" t="str">
            <v>LOS CHANKAS</v>
          </cell>
        </row>
        <row r="1758">
          <cell r="V1758" t="str">
            <v>-73.824740--13.366890</v>
          </cell>
          <cell r="W1758">
            <v>-73.824740000000006</v>
          </cell>
          <cell r="X1758">
            <v>-13.36689</v>
          </cell>
          <cell r="AA1758" t="str">
            <v>APURIMAC</v>
          </cell>
          <cell r="AB1758" t="str">
            <v>CHINCHEROS</v>
          </cell>
          <cell r="AC1758" t="str">
            <v>LOS CHANKAS</v>
          </cell>
        </row>
        <row r="1759">
          <cell r="V1759" t="str">
            <v>-71.058056--15.753056</v>
          </cell>
          <cell r="W1759">
            <v>-71.058055999999993</v>
          </cell>
          <cell r="X1759">
            <v>-15.753056000000001</v>
          </cell>
          <cell r="AA1759" t="str">
            <v>AREQUIPA</v>
          </cell>
          <cell r="AB1759" t="str">
            <v>CAYLLOMA</v>
          </cell>
          <cell r="AC1759" t="str">
            <v>SAN ANTONIO DE CHUCA</v>
          </cell>
        </row>
        <row r="1760">
          <cell r="V1760" t="str">
            <v>-71.061820--16.183910</v>
          </cell>
          <cell r="W1760">
            <v>-71.061819999999997</v>
          </cell>
          <cell r="X1760">
            <v>-16.183910000000001</v>
          </cell>
          <cell r="AA1760" t="str">
            <v>AREQUIPA</v>
          </cell>
          <cell r="AB1760" t="str">
            <v>AREQUIPA</v>
          </cell>
          <cell r="AC1760" t="str">
            <v>SAN JUAN DE TARUCANI</v>
          </cell>
        </row>
        <row r="1761">
          <cell r="V1761" t="str">
            <v>-71.314289--16.718575</v>
          </cell>
          <cell r="W1761">
            <v>-71.314289000000002</v>
          </cell>
          <cell r="X1761">
            <v>-16.718575000000001</v>
          </cell>
          <cell r="AA1761" t="str">
            <v>AREQUIPA</v>
          </cell>
          <cell r="AB1761" t="str">
            <v>AREQUIPA</v>
          </cell>
          <cell r="AC1761" t="str">
            <v>POLOBAYA</v>
          </cell>
        </row>
        <row r="1762">
          <cell r="V1762" t="str">
            <v>-71.320190--15.718580</v>
          </cell>
          <cell r="W1762">
            <v>-71.320189999999997</v>
          </cell>
          <cell r="X1762">
            <v>-15.718579999999999</v>
          </cell>
          <cell r="AA1762" t="str">
            <v>AREQUIPA</v>
          </cell>
          <cell r="AB1762" t="str">
            <v>CAYLLOMA</v>
          </cell>
          <cell r="AC1762" t="str">
            <v>YANQUE</v>
          </cell>
        </row>
        <row r="1763">
          <cell r="V1763" t="str">
            <v>-71.343300--16.661700</v>
          </cell>
          <cell r="W1763">
            <v>-71.343299999999999</v>
          </cell>
          <cell r="X1763">
            <v>-16.6617</v>
          </cell>
          <cell r="AA1763" t="str">
            <v>AREQUIPA</v>
          </cell>
          <cell r="AB1763" t="str">
            <v>AREQUIPA</v>
          </cell>
          <cell r="AC1763" t="str">
            <v>POLOBAYA</v>
          </cell>
        </row>
        <row r="1764">
          <cell r="V1764" t="str">
            <v>-71.368346--16.596138</v>
          </cell>
          <cell r="W1764">
            <v>-71.368346000000003</v>
          </cell>
          <cell r="X1764">
            <v>-16.596138</v>
          </cell>
          <cell r="AA1764" t="str">
            <v>AREQUIPA</v>
          </cell>
          <cell r="AB1764" t="str">
            <v>AREQUIPA</v>
          </cell>
          <cell r="AC1764" t="str">
            <v>POLOBAYA</v>
          </cell>
        </row>
        <row r="1765">
          <cell r="V1765" t="str">
            <v>-71.388980--16.517930</v>
          </cell>
          <cell r="W1765">
            <v>-71.388980000000004</v>
          </cell>
          <cell r="X1765">
            <v>-16.51793</v>
          </cell>
          <cell r="AA1765" t="str">
            <v>AREQUIPA</v>
          </cell>
          <cell r="AB1765" t="str">
            <v>AREQUIPA</v>
          </cell>
          <cell r="AC1765" t="str">
            <v>POCSI</v>
          </cell>
        </row>
        <row r="1766">
          <cell r="V1766" t="str">
            <v>-71.389060--15.215040</v>
          </cell>
          <cell r="W1766">
            <v>-71.389060000000001</v>
          </cell>
          <cell r="X1766">
            <v>-15.21504</v>
          </cell>
          <cell r="AA1766" t="str">
            <v>AREQUIPA</v>
          </cell>
          <cell r="AB1766" t="str">
            <v>CAYLLOMA</v>
          </cell>
          <cell r="AC1766" t="str">
            <v>TISCO</v>
          </cell>
        </row>
        <row r="1767">
          <cell r="V1767" t="str">
            <v>-71.389950--16.406360</v>
          </cell>
          <cell r="W1767">
            <v>-71.389949999999999</v>
          </cell>
          <cell r="X1767">
            <v>-16.406359999999999</v>
          </cell>
          <cell r="AA1767" t="str">
            <v>AREQUIPA</v>
          </cell>
          <cell r="AB1767" t="str">
            <v>AREQUIPA</v>
          </cell>
          <cell r="AC1767" t="str">
            <v>CHIGUATA</v>
          </cell>
        </row>
        <row r="1768">
          <cell r="V1768" t="str">
            <v>-71.413370--16.056580</v>
          </cell>
          <cell r="W1768">
            <v>-71.41337</v>
          </cell>
          <cell r="X1768">
            <v>-16.05658</v>
          </cell>
          <cell r="AA1768" t="str">
            <v>AREQUIPA</v>
          </cell>
          <cell r="AB1768" t="str">
            <v>AREQUIPA</v>
          </cell>
          <cell r="AC1768" t="str">
            <v>YURA</v>
          </cell>
        </row>
        <row r="1769">
          <cell r="V1769" t="str">
            <v>-71.423970--16.613800</v>
          </cell>
          <cell r="W1769">
            <v>-71.423969999999997</v>
          </cell>
          <cell r="X1769">
            <v>-16.613800000000001</v>
          </cell>
          <cell r="AA1769" t="str">
            <v>AREQUIPA</v>
          </cell>
          <cell r="AB1769" t="str">
            <v>AREQUIPA</v>
          </cell>
          <cell r="AC1769" t="str">
            <v>YARABAMBA</v>
          </cell>
        </row>
        <row r="1770">
          <cell r="V1770" t="str">
            <v>-71.447390--15.340890</v>
          </cell>
          <cell r="W1770">
            <v>-71.447389999999999</v>
          </cell>
          <cell r="X1770">
            <v>-15.34089</v>
          </cell>
          <cell r="AA1770" t="str">
            <v>AREQUIPA</v>
          </cell>
          <cell r="AB1770" t="str">
            <v>CAYLLOMA</v>
          </cell>
          <cell r="AC1770" t="str">
            <v>TISCO</v>
          </cell>
        </row>
        <row r="1771">
          <cell r="V1771" t="str">
            <v>-71.449310--15.347030</v>
          </cell>
          <cell r="W1771">
            <v>-71.449309999999997</v>
          </cell>
          <cell r="X1771">
            <v>-15.34703</v>
          </cell>
          <cell r="AA1771" t="str">
            <v>AREQUIPA</v>
          </cell>
          <cell r="AB1771" t="str">
            <v>CAYLLOMA</v>
          </cell>
          <cell r="AC1771" t="str">
            <v>TISCO</v>
          </cell>
        </row>
        <row r="1772">
          <cell r="V1772" t="str">
            <v>-71.464200--16.561280</v>
          </cell>
          <cell r="W1772">
            <v>-71.464200000000005</v>
          </cell>
          <cell r="X1772">
            <v>-16.56128</v>
          </cell>
          <cell r="AA1772" t="str">
            <v>AREQUIPA</v>
          </cell>
          <cell r="AB1772" t="str">
            <v>AREQUIPA</v>
          </cell>
          <cell r="AC1772" t="str">
            <v>YARABAMBA</v>
          </cell>
        </row>
        <row r="1773">
          <cell r="V1773" t="str">
            <v>-71.464440--15.492780</v>
          </cell>
          <cell r="W1773">
            <v>-71.464439999999996</v>
          </cell>
          <cell r="X1773">
            <v>-15.49278</v>
          </cell>
          <cell r="AA1773" t="str">
            <v>AREQUIPA</v>
          </cell>
          <cell r="AB1773" t="str">
            <v>CAYLLOMA</v>
          </cell>
          <cell r="AC1773" t="str">
            <v>SIBAYO</v>
          </cell>
        </row>
        <row r="1774">
          <cell r="V1774" t="str">
            <v>-71.466906--16.486956</v>
          </cell>
          <cell r="W1774">
            <v>-71.466905999999994</v>
          </cell>
          <cell r="X1774">
            <v>-16.486955999999999</v>
          </cell>
          <cell r="AA1774" t="str">
            <v>AREQUIPA</v>
          </cell>
          <cell r="AB1774" t="str">
            <v>AREQUIPA</v>
          </cell>
          <cell r="AC1774" t="str">
            <v>MOLLEBAYA</v>
          </cell>
        </row>
        <row r="1775">
          <cell r="V1775" t="str">
            <v>-71.467832--16.414483</v>
          </cell>
          <cell r="W1775">
            <v>-71.467832000000001</v>
          </cell>
          <cell r="X1775">
            <v>-16.414483000000001</v>
          </cell>
          <cell r="AA1775" t="str">
            <v>AREQUIPA</v>
          </cell>
          <cell r="AB1775" t="str">
            <v>AREQUIPA</v>
          </cell>
          <cell r="AC1775" t="str">
            <v>PAUCARPATA</v>
          </cell>
        </row>
        <row r="1776">
          <cell r="V1776" t="str">
            <v>-71.473530--16.406920</v>
          </cell>
          <cell r="W1776">
            <v>-71.473529999999997</v>
          </cell>
          <cell r="X1776">
            <v>-16.40692</v>
          </cell>
          <cell r="AA1776" t="str">
            <v>AREQUIPA</v>
          </cell>
          <cell r="AB1776" t="str">
            <v>AREQUIPA</v>
          </cell>
          <cell r="AC1776" t="str">
            <v>PAUCARPATA</v>
          </cell>
        </row>
        <row r="1777">
          <cell r="V1777" t="str">
            <v>-71.483450--16.397790</v>
          </cell>
          <cell r="W1777">
            <v>-71.483450000000005</v>
          </cell>
          <cell r="X1777">
            <v>-16.397790000000001</v>
          </cell>
          <cell r="AA1777" t="str">
            <v>AREQUIPA</v>
          </cell>
          <cell r="AB1777" t="str">
            <v>AREQUIPA</v>
          </cell>
          <cell r="AC1777" t="str">
            <v>MARIANO MELGAR</v>
          </cell>
        </row>
        <row r="1778">
          <cell r="V1778" t="str">
            <v>-71.483670--15.196580</v>
          </cell>
          <cell r="W1778">
            <v>-71.483670000000004</v>
          </cell>
          <cell r="X1778">
            <v>-15.196580000000001</v>
          </cell>
          <cell r="AA1778" t="str">
            <v>AREQUIPA</v>
          </cell>
          <cell r="AB1778" t="str">
            <v>CAYLLOMA</v>
          </cell>
          <cell r="AC1778" t="str">
            <v>TISCO</v>
          </cell>
        </row>
        <row r="1779">
          <cell r="V1779" t="str">
            <v>-71.484605--16.418565</v>
          </cell>
          <cell r="W1779">
            <v>-71.484605000000002</v>
          </cell>
          <cell r="X1779">
            <v>-16.418565000000001</v>
          </cell>
          <cell r="AA1779" t="str">
            <v>AREQUIPA</v>
          </cell>
          <cell r="AB1779" t="str">
            <v>AREQUIPA</v>
          </cell>
          <cell r="AC1779" t="str">
            <v>PAUCARPATA</v>
          </cell>
        </row>
        <row r="1780">
          <cell r="V1780" t="str">
            <v>-71.487177--16.428934</v>
          </cell>
          <cell r="W1780">
            <v>-71.487177000000003</v>
          </cell>
          <cell r="X1780">
            <v>-16.428934000000002</v>
          </cell>
          <cell r="AA1780" t="str">
            <v>AREQUIPA</v>
          </cell>
          <cell r="AB1780" t="str">
            <v>AREQUIPA</v>
          </cell>
          <cell r="AC1780" t="str">
            <v>PAUCARPATA</v>
          </cell>
        </row>
        <row r="1781">
          <cell r="V1781" t="str">
            <v>-71.489235--16.436007</v>
          </cell>
          <cell r="W1781">
            <v>-71.489234999999994</v>
          </cell>
          <cell r="X1781">
            <v>-16.436007</v>
          </cell>
          <cell r="AA1781" t="str">
            <v>AREQUIPA</v>
          </cell>
          <cell r="AB1781" t="str">
            <v>AREQUIPA</v>
          </cell>
          <cell r="AC1781" t="str">
            <v>PAUCARPATA</v>
          </cell>
        </row>
        <row r="1782">
          <cell r="V1782" t="str">
            <v>-71.489340--16.394650</v>
          </cell>
          <cell r="W1782">
            <v>-71.489339999999999</v>
          </cell>
          <cell r="X1782">
            <v>-16.394649999999999</v>
          </cell>
          <cell r="AA1782" t="str">
            <v>AREQUIPA</v>
          </cell>
          <cell r="AB1782" t="str">
            <v>AREQUIPA</v>
          </cell>
          <cell r="AC1782" t="str">
            <v>MARIANO MELGAR</v>
          </cell>
        </row>
        <row r="1783">
          <cell r="V1783" t="str">
            <v>-71.490045--16.478673</v>
          </cell>
          <cell r="W1783">
            <v>-71.490044999999995</v>
          </cell>
          <cell r="X1783">
            <v>-16.478673000000001</v>
          </cell>
          <cell r="AA1783" t="str">
            <v>AREQUIPA</v>
          </cell>
          <cell r="AB1783" t="str">
            <v>AREQUIPA</v>
          </cell>
          <cell r="AC1783" t="str">
            <v>CHARACATO</v>
          </cell>
        </row>
        <row r="1784">
          <cell r="V1784" t="str">
            <v>-71.490250--16.409560</v>
          </cell>
          <cell r="W1784">
            <v>-71.490250000000003</v>
          </cell>
          <cell r="X1784">
            <v>-16.409559999999999</v>
          </cell>
          <cell r="AA1784" t="str">
            <v>AREQUIPA</v>
          </cell>
          <cell r="AB1784" t="str">
            <v>AREQUIPA</v>
          </cell>
          <cell r="AC1784" t="str">
            <v>PAUCARPATA</v>
          </cell>
        </row>
        <row r="1785">
          <cell r="V1785" t="str">
            <v>-71.492580--16.451310</v>
          </cell>
          <cell r="W1785">
            <v>-71.492580000000004</v>
          </cell>
          <cell r="X1785">
            <v>-16.451309999999999</v>
          </cell>
          <cell r="AA1785" t="str">
            <v>AREQUIPA</v>
          </cell>
          <cell r="AB1785" t="str">
            <v>AREQUIPA</v>
          </cell>
          <cell r="AC1785" t="str">
            <v>SABANDIA</v>
          </cell>
        </row>
        <row r="1786">
          <cell r="V1786" t="str">
            <v>-71.493320--16.389200</v>
          </cell>
          <cell r="W1786">
            <v>-71.493319999999997</v>
          </cell>
          <cell r="X1786">
            <v>-16.389199999999999</v>
          </cell>
          <cell r="AA1786" t="str">
            <v>AREQUIPA</v>
          </cell>
          <cell r="AB1786" t="str">
            <v>AREQUIPA</v>
          </cell>
          <cell r="AC1786" t="str">
            <v>MARIANO MELGAR</v>
          </cell>
        </row>
        <row r="1787">
          <cell r="V1787" t="str">
            <v>-71.493480--16.418540</v>
          </cell>
          <cell r="W1787">
            <v>-71.493480000000005</v>
          </cell>
          <cell r="X1787">
            <v>-16.41854</v>
          </cell>
          <cell r="AA1787" t="str">
            <v>AREQUIPA</v>
          </cell>
          <cell r="AB1787" t="str">
            <v>AREQUIPA</v>
          </cell>
          <cell r="AC1787" t="str">
            <v>PAUCARPATA</v>
          </cell>
        </row>
        <row r="1788">
          <cell r="V1788" t="str">
            <v>-71.493680--16.405920</v>
          </cell>
          <cell r="W1788">
            <v>-71.493679999999998</v>
          </cell>
          <cell r="X1788">
            <v>-16.405919999999998</v>
          </cell>
          <cell r="AA1788" t="str">
            <v>AREQUIPA</v>
          </cell>
          <cell r="AB1788" t="str">
            <v>AREQUIPA</v>
          </cell>
          <cell r="AC1788" t="str">
            <v>PAUCARPATA</v>
          </cell>
        </row>
        <row r="1789">
          <cell r="V1789" t="str">
            <v>-71.493930--16.378360</v>
          </cell>
          <cell r="W1789">
            <v>-71.493930000000006</v>
          </cell>
          <cell r="X1789">
            <v>-16.378360000000001</v>
          </cell>
          <cell r="AA1789" t="str">
            <v>AREQUIPA</v>
          </cell>
          <cell r="AB1789" t="str">
            <v>AREQUIPA</v>
          </cell>
          <cell r="AC1789" t="str">
            <v>MIRAFLORES</v>
          </cell>
        </row>
        <row r="1790">
          <cell r="V1790" t="str">
            <v>-71.494600--16.423100</v>
          </cell>
          <cell r="W1790">
            <v>-71.494600000000005</v>
          </cell>
          <cell r="X1790">
            <v>-16.423100000000002</v>
          </cell>
          <cell r="AA1790" t="str">
            <v>AREQUIPA</v>
          </cell>
          <cell r="AB1790" t="str">
            <v>AREQUIPA</v>
          </cell>
          <cell r="AC1790" t="str">
            <v>PAUCARPATA</v>
          </cell>
        </row>
        <row r="1791">
          <cell r="V1791" t="str">
            <v>-71.495185--16.396395</v>
          </cell>
          <cell r="W1791">
            <v>-71.495185000000006</v>
          </cell>
          <cell r="X1791">
            <v>-16.396394999999998</v>
          </cell>
          <cell r="AA1791" t="str">
            <v>AREQUIPA</v>
          </cell>
          <cell r="AB1791" t="str">
            <v>AREQUIPA</v>
          </cell>
          <cell r="AC1791" t="str">
            <v>MARIANO MELGAR</v>
          </cell>
        </row>
        <row r="1792">
          <cell r="V1792" t="str">
            <v>-71.496465--16.502547</v>
          </cell>
          <cell r="W1792">
            <v>-71.496465000000001</v>
          </cell>
          <cell r="X1792">
            <v>-16.502547</v>
          </cell>
          <cell r="AA1792" t="str">
            <v>AREQUIPA</v>
          </cell>
          <cell r="AB1792" t="str">
            <v>AREQUIPA</v>
          </cell>
          <cell r="AC1792" t="str">
            <v>MOLLEBAYA</v>
          </cell>
        </row>
        <row r="1793">
          <cell r="V1793" t="str">
            <v>-71.501250--16.482580</v>
          </cell>
          <cell r="W1793">
            <v>-71.501249999999999</v>
          </cell>
          <cell r="X1793">
            <v>-16.482579999999999</v>
          </cell>
          <cell r="AA1793" t="str">
            <v>AREQUIPA</v>
          </cell>
          <cell r="AB1793" t="str">
            <v>AREQUIPA</v>
          </cell>
          <cell r="AC1793" t="str">
            <v>CHARACATO</v>
          </cell>
        </row>
        <row r="1794">
          <cell r="V1794" t="str">
            <v>-71.501690--16.444500</v>
          </cell>
          <cell r="W1794">
            <v>-71.501689999999996</v>
          </cell>
          <cell r="X1794">
            <v>-16.444500000000001</v>
          </cell>
          <cell r="AA1794" t="str">
            <v>AREQUIPA</v>
          </cell>
          <cell r="AB1794" t="str">
            <v>AREQUIPA</v>
          </cell>
          <cell r="AC1794" t="str">
            <v>PAUCARPATA</v>
          </cell>
        </row>
        <row r="1795">
          <cell r="V1795" t="str">
            <v>-71.502840--16.365580</v>
          </cell>
          <cell r="W1795">
            <v>-71.502840000000006</v>
          </cell>
          <cell r="X1795">
            <v>-16.365580000000001</v>
          </cell>
          <cell r="AA1795" t="str">
            <v>AREQUIPA</v>
          </cell>
          <cell r="AB1795" t="str">
            <v>AREQUIPA</v>
          </cell>
          <cell r="AC1795" t="str">
            <v>ALTO SELVA ALEGRE</v>
          </cell>
        </row>
        <row r="1796">
          <cell r="V1796" t="str">
            <v>-71.505408--16.475781</v>
          </cell>
          <cell r="W1796">
            <v>-71.505408000000003</v>
          </cell>
          <cell r="X1796">
            <v>-16.475781000000001</v>
          </cell>
          <cell r="AA1796" t="str">
            <v>AREQUIPA</v>
          </cell>
          <cell r="AB1796" t="str">
            <v>AREQUIPA</v>
          </cell>
          <cell r="AC1796" t="str">
            <v>CHARACATO</v>
          </cell>
        </row>
        <row r="1797">
          <cell r="V1797" t="str">
            <v>-71.507917--16.371833</v>
          </cell>
          <cell r="W1797">
            <v>-71.507917000000006</v>
          </cell>
          <cell r="X1797">
            <v>-16.371832999999999</v>
          </cell>
          <cell r="AA1797" t="str">
            <v>AREQUIPA</v>
          </cell>
          <cell r="AB1797" t="str">
            <v>AREQUIPA</v>
          </cell>
          <cell r="AC1797" t="str">
            <v>ALTO SELVA ALEGRE</v>
          </cell>
        </row>
        <row r="1798">
          <cell r="V1798" t="str">
            <v>-71.515410--16.443940</v>
          </cell>
          <cell r="W1798">
            <v>-71.515410000000003</v>
          </cell>
          <cell r="X1798">
            <v>-16.443940000000001</v>
          </cell>
          <cell r="AA1798" t="str">
            <v>AREQUIPA</v>
          </cell>
          <cell r="AB1798" t="str">
            <v>AREQUIPA</v>
          </cell>
          <cell r="AC1798" t="str">
            <v>JOSE LUIS BUSTAMANTE Y RIVERO</v>
          </cell>
        </row>
        <row r="1799">
          <cell r="V1799" t="str">
            <v>-71.515550--16.468840</v>
          </cell>
          <cell r="W1799">
            <v>-71.515550000000005</v>
          </cell>
          <cell r="X1799">
            <v>-16.46884</v>
          </cell>
          <cell r="AA1799" t="str">
            <v>AREQUIPA</v>
          </cell>
          <cell r="AB1799" t="str">
            <v>AREQUIPA</v>
          </cell>
          <cell r="AC1799" t="str">
            <v>SABANDIA</v>
          </cell>
        </row>
        <row r="1800">
          <cell r="V1800" t="str">
            <v>-71.517020--16.363810</v>
          </cell>
          <cell r="W1800">
            <v>-71.517020000000002</v>
          </cell>
          <cell r="X1800">
            <v>-16.363810000000001</v>
          </cell>
          <cell r="AA1800" t="str">
            <v>AREQUIPA</v>
          </cell>
          <cell r="AB1800" t="str">
            <v>AREQUIPA</v>
          </cell>
          <cell r="AC1800" t="str">
            <v>ALTO SELVA ALEGRE</v>
          </cell>
        </row>
        <row r="1801">
          <cell r="V1801" t="str">
            <v>-71.517820--16.401270</v>
          </cell>
          <cell r="W1801">
            <v>-71.51782</v>
          </cell>
          <cell r="X1801">
            <v>-16.40127</v>
          </cell>
          <cell r="AA1801" t="str">
            <v>AREQUIPA</v>
          </cell>
          <cell r="AB1801" t="str">
            <v>AREQUIPA</v>
          </cell>
          <cell r="AC1801" t="str">
            <v>MIRAFLORES</v>
          </cell>
        </row>
        <row r="1802">
          <cell r="V1802" t="str">
            <v>-71.521650--16.351750</v>
          </cell>
          <cell r="W1802">
            <v>-71.521649999999994</v>
          </cell>
          <cell r="X1802">
            <v>-16.351749999999999</v>
          </cell>
          <cell r="AA1802" t="str">
            <v>AREQUIPA</v>
          </cell>
          <cell r="AB1802" t="str">
            <v>AREQUIPA</v>
          </cell>
          <cell r="AC1802" t="str">
            <v>ALTO SELVA ALEGRE</v>
          </cell>
        </row>
        <row r="1803">
          <cell r="V1803" t="str">
            <v>-71.522663--16.359422</v>
          </cell>
          <cell r="W1803">
            <v>-71.522662999999994</v>
          </cell>
          <cell r="X1803">
            <v>-16.359421999999999</v>
          </cell>
          <cell r="AA1803" t="str">
            <v>AREQUIPA</v>
          </cell>
          <cell r="AB1803" t="str">
            <v>AREQUIPA</v>
          </cell>
          <cell r="AC1803" t="str">
            <v>ALTO SELVA ALEGRE</v>
          </cell>
        </row>
        <row r="1804">
          <cell r="V1804" t="str">
            <v>-71.524130--16.368480</v>
          </cell>
          <cell r="W1804">
            <v>-71.52413</v>
          </cell>
          <cell r="X1804">
            <v>-16.368480000000002</v>
          </cell>
          <cell r="AA1804" t="str">
            <v>AREQUIPA</v>
          </cell>
          <cell r="AB1804" t="str">
            <v>AREQUIPA</v>
          </cell>
          <cell r="AC1804" t="str">
            <v>ALTO SELVA ALEGRE</v>
          </cell>
        </row>
        <row r="1805">
          <cell r="V1805" t="str">
            <v>-71.524620--16.470530</v>
          </cell>
          <cell r="W1805">
            <v>-71.524619999999999</v>
          </cell>
          <cell r="X1805">
            <v>-16.47053</v>
          </cell>
          <cell r="AA1805" t="str">
            <v>AREQUIPA</v>
          </cell>
          <cell r="AB1805" t="str">
            <v>AREQUIPA</v>
          </cell>
          <cell r="AC1805" t="str">
            <v>SOCABAYA</v>
          </cell>
        </row>
        <row r="1806">
          <cell r="V1806" t="str">
            <v>-71.524770--16.422840</v>
          </cell>
          <cell r="W1806">
            <v>-71.524770000000004</v>
          </cell>
          <cell r="X1806">
            <v>-16.422840000000001</v>
          </cell>
          <cell r="AA1806" t="str">
            <v>AREQUIPA</v>
          </cell>
          <cell r="AB1806" t="str">
            <v>AREQUIPA</v>
          </cell>
          <cell r="AC1806" t="str">
            <v>JOSE LUIS BUSTAMANTE Y RIVERO</v>
          </cell>
        </row>
        <row r="1807">
          <cell r="V1807" t="str">
            <v>-71.525428--16.457338</v>
          </cell>
          <cell r="W1807">
            <v>-71.525428000000005</v>
          </cell>
          <cell r="X1807">
            <v>-16.457338</v>
          </cell>
          <cell r="AA1807" t="str">
            <v>AREQUIPA</v>
          </cell>
          <cell r="AB1807" t="str">
            <v>AREQUIPA</v>
          </cell>
          <cell r="AC1807" t="str">
            <v>SOCABAYA</v>
          </cell>
        </row>
        <row r="1808">
          <cell r="V1808" t="str">
            <v>-71.526710--16.308900</v>
          </cell>
          <cell r="W1808">
            <v>-71.526709999999994</v>
          </cell>
          <cell r="X1808">
            <v>-16.308900000000001</v>
          </cell>
          <cell r="AA1808" t="str">
            <v>AREQUIPA</v>
          </cell>
          <cell r="AB1808" t="str">
            <v>AREQUIPA</v>
          </cell>
          <cell r="AC1808" t="str">
            <v>CAYMA</v>
          </cell>
        </row>
        <row r="1809">
          <cell r="V1809" t="str">
            <v>-71.529407--16.388325</v>
          </cell>
          <cell r="W1809">
            <v>-71.529407000000006</v>
          </cell>
          <cell r="X1809">
            <v>-16.388324999999998</v>
          </cell>
          <cell r="AA1809" t="str">
            <v>AREQUIPA</v>
          </cell>
          <cell r="AB1809" t="str">
            <v>AREQUIPA</v>
          </cell>
          <cell r="AC1809" t="str">
            <v>AREQUIPA</v>
          </cell>
        </row>
        <row r="1810">
          <cell r="V1810" t="str">
            <v>-71.529750--15.204080</v>
          </cell>
          <cell r="W1810">
            <v>-71.529750000000007</v>
          </cell>
          <cell r="X1810">
            <v>-15.204079999999999</v>
          </cell>
          <cell r="AA1810" t="str">
            <v>AREQUIPA</v>
          </cell>
          <cell r="AB1810" t="str">
            <v>CAYLLOMA</v>
          </cell>
          <cell r="AC1810" t="str">
            <v>TISCO</v>
          </cell>
        </row>
        <row r="1811">
          <cell r="V1811" t="str">
            <v>-71.534260--16.418750</v>
          </cell>
          <cell r="W1811">
            <v>-71.534260000000003</v>
          </cell>
          <cell r="X1811">
            <v>-16.418749999999999</v>
          </cell>
          <cell r="AA1811" t="str">
            <v>AREQUIPA</v>
          </cell>
          <cell r="AB1811" t="str">
            <v>AREQUIPA</v>
          </cell>
          <cell r="AC1811" t="str">
            <v>JOSE LUIS BUSTAMANTE Y RIVERO</v>
          </cell>
        </row>
        <row r="1812">
          <cell r="V1812" t="str">
            <v>-71.535417--16.430892</v>
          </cell>
          <cell r="W1812">
            <v>-71.535416999999995</v>
          </cell>
          <cell r="X1812">
            <v>-16.430892</v>
          </cell>
          <cell r="AA1812" t="str">
            <v>AREQUIPA</v>
          </cell>
          <cell r="AB1812" t="str">
            <v>AREQUIPA</v>
          </cell>
          <cell r="AC1812" t="str">
            <v>JOSE LUIS BUSTAMANTE Y RIVERO</v>
          </cell>
        </row>
        <row r="1813">
          <cell r="V1813" t="str">
            <v>-71.535928--16.396333</v>
          </cell>
          <cell r="W1813">
            <v>-71.535927999999998</v>
          </cell>
          <cell r="X1813">
            <v>-16.396332999999998</v>
          </cell>
          <cell r="AA1813" t="str">
            <v>AREQUIPA</v>
          </cell>
          <cell r="AB1813" t="str">
            <v>AREQUIPA</v>
          </cell>
          <cell r="AC1813" t="str">
            <v>AREQUIPA</v>
          </cell>
        </row>
        <row r="1814">
          <cell r="V1814" t="str">
            <v>-71.536200--16.329333</v>
          </cell>
          <cell r="W1814">
            <v>-71.536199999999994</v>
          </cell>
          <cell r="X1814">
            <v>-16.329332999999998</v>
          </cell>
          <cell r="AA1814" t="str">
            <v>AREQUIPA</v>
          </cell>
          <cell r="AB1814" t="str">
            <v>AREQUIPA</v>
          </cell>
          <cell r="AC1814" t="str">
            <v>CAYMA</v>
          </cell>
        </row>
        <row r="1815">
          <cell r="V1815" t="str">
            <v>-71.539860--16.457942</v>
          </cell>
          <cell r="W1815">
            <v>-71.539860000000004</v>
          </cell>
          <cell r="X1815">
            <v>-16.457941999999999</v>
          </cell>
          <cell r="AA1815" t="str">
            <v>AREQUIPA</v>
          </cell>
          <cell r="AB1815" t="str">
            <v>AREQUIPA</v>
          </cell>
          <cell r="AC1815" t="str">
            <v>SOCABAYA</v>
          </cell>
        </row>
        <row r="1816">
          <cell r="V1816" t="str">
            <v>-71.541470--16.407150</v>
          </cell>
          <cell r="W1816">
            <v>-71.541470000000004</v>
          </cell>
          <cell r="X1816">
            <v>-16.407150000000001</v>
          </cell>
          <cell r="AA1816" t="str">
            <v>AREQUIPA</v>
          </cell>
          <cell r="AB1816" t="str">
            <v>AREQUIPA</v>
          </cell>
          <cell r="AC1816" t="str">
            <v>AREQUIPA</v>
          </cell>
        </row>
        <row r="1817">
          <cell r="V1817" t="str">
            <v>-71.542350--16.348890</v>
          </cell>
          <cell r="W1817">
            <v>-71.542349999999999</v>
          </cell>
          <cell r="X1817">
            <v>-16.348890000000001</v>
          </cell>
          <cell r="AA1817" t="str">
            <v>AREQUIPA</v>
          </cell>
          <cell r="AB1817" t="str">
            <v>AREQUIPA</v>
          </cell>
          <cell r="AC1817" t="str">
            <v>CAYMA</v>
          </cell>
        </row>
        <row r="1818">
          <cell r="V1818" t="str">
            <v>-71.542700--16.382211</v>
          </cell>
          <cell r="W1818">
            <v>-71.542699999999996</v>
          </cell>
          <cell r="X1818">
            <v>-16.382211000000002</v>
          </cell>
          <cell r="AA1818" t="str">
            <v>AREQUIPA</v>
          </cell>
          <cell r="AB1818" t="str">
            <v>AREQUIPA</v>
          </cell>
          <cell r="AC1818" t="str">
            <v>CAYMA</v>
          </cell>
        </row>
        <row r="1819">
          <cell r="V1819" t="str">
            <v>-71.543751--16.358803</v>
          </cell>
          <cell r="W1819">
            <v>-71.543751</v>
          </cell>
          <cell r="X1819">
            <v>-16.358803000000002</v>
          </cell>
          <cell r="AA1819" t="str">
            <v>AREQUIPA</v>
          </cell>
          <cell r="AB1819" t="str">
            <v>AREQUIPA</v>
          </cell>
          <cell r="AC1819" t="str">
            <v>CAYMA</v>
          </cell>
        </row>
        <row r="1820">
          <cell r="V1820" t="str">
            <v>-71.544833--16.413217</v>
          </cell>
          <cell r="W1820">
            <v>-71.544832999999997</v>
          </cell>
          <cell r="X1820">
            <v>-16.413217</v>
          </cell>
          <cell r="AA1820" t="str">
            <v>AREQUIPA</v>
          </cell>
          <cell r="AB1820" t="str">
            <v>AREQUIPA</v>
          </cell>
          <cell r="AC1820" t="str">
            <v>AREQUIPA</v>
          </cell>
        </row>
        <row r="1821">
          <cell r="V1821" t="str">
            <v>-71.545390--16.365340</v>
          </cell>
          <cell r="W1821">
            <v>-71.545389999999998</v>
          </cell>
          <cell r="X1821">
            <v>-16.36534</v>
          </cell>
          <cell r="AA1821" t="str">
            <v>AREQUIPA</v>
          </cell>
          <cell r="AB1821" t="str">
            <v>AREQUIPA</v>
          </cell>
          <cell r="AC1821" t="str">
            <v>CAYMA</v>
          </cell>
        </row>
        <row r="1822">
          <cell r="V1822" t="str">
            <v>-71.546500--16.373900</v>
          </cell>
          <cell r="W1822">
            <v>-71.546499999999995</v>
          </cell>
          <cell r="X1822">
            <v>-16.373899999999999</v>
          </cell>
          <cell r="AA1822" t="str">
            <v>AREQUIPA</v>
          </cell>
          <cell r="AB1822" t="str">
            <v>AREQUIPA</v>
          </cell>
          <cell r="AC1822" t="str">
            <v>CAYMA</v>
          </cell>
        </row>
        <row r="1823">
          <cell r="V1823" t="str">
            <v>-71.546688--16.345393</v>
          </cell>
          <cell r="W1823">
            <v>-71.546688000000003</v>
          </cell>
          <cell r="X1823">
            <v>-16.345393000000001</v>
          </cell>
          <cell r="AA1823" t="str">
            <v>AREQUIPA</v>
          </cell>
          <cell r="AB1823" t="str">
            <v>AREQUIPA</v>
          </cell>
          <cell r="AC1823" t="str">
            <v>CAYMA</v>
          </cell>
        </row>
        <row r="1824">
          <cell r="V1824" t="str">
            <v>-71.547648--16.325975</v>
          </cell>
          <cell r="W1824">
            <v>-71.547647999999995</v>
          </cell>
          <cell r="X1824">
            <v>-16.325975</v>
          </cell>
          <cell r="AA1824" t="str">
            <v>AREQUIPA</v>
          </cell>
          <cell r="AB1824" t="str">
            <v>AREQUIPA</v>
          </cell>
          <cell r="AC1824" t="str">
            <v>CAYMA</v>
          </cell>
        </row>
        <row r="1825">
          <cell r="V1825" t="str">
            <v>-71.548072--16.443255</v>
          </cell>
          <cell r="W1825">
            <v>-71.548072000000005</v>
          </cell>
          <cell r="X1825">
            <v>-16.443255000000001</v>
          </cell>
          <cell r="AA1825" t="str">
            <v>AREQUIPA</v>
          </cell>
          <cell r="AB1825" t="str">
            <v>AREQUIPA</v>
          </cell>
          <cell r="AC1825" t="str">
            <v>JACOBO HUNTER</v>
          </cell>
        </row>
        <row r="1826">
          <cell r="V1826" t="str">
            <v>-71.548260--15.531090</v>
          </cell>
          <cell r="W1826">
            <v>-71.548259999999999</v>
          </cell>
          <cell r="X1826">
            <v>-15.531090000000001</v>
          </cell>
          <cell r="AA1826" t="str">
            <v>AREQUIPA</v>
          </cell>
          <cell r="AB1826" t="str">
            <v>CAYLLOMA</v>
          </cell>
          <cell r="AC1826" t="str">
            <v>TUTI</v>
          </cell>
        </row>
        <row r="1827">
          <cell r="V1827" t="str">
            <v>-71.550366--16.338942</v>
          </cell>
          <cell r="W1827">
            <v>-71.550365999999997</v>
          </cell>
          <cell r="X1827">
            <v>-16.338941999999999</v>
          </cell>
          <cell r="AA1827" t="str">
            <v>AREQUIPA</v>
          </cell>
          <cell r="AB1827" t="str">
            <v>AREQUIPA</v>
          </cell>
          <cell r="AC1827" t="str">
            <v>CAYMA</v>
          </cell>
        </row>
        <row r="1828">
          <cell r="V1828" t="str">
            <v>-71.550393--16.314972</v>
          </cell>
          <cell r="W1828">
            <v>-71.550393</v>
          </cell>
          <cell r="X1828">
            <v>-16.314972000000001</v>
          </cell>
          <cell r="AA1828" t="str">
            <v>AREQUIPA</v>
          </cell>
          <cell r="AB1828" t="str">
            <v>AREQUIPA</v>
          </cell>
          <cell r="AC1828" t="str">
            <v>CERRO COLORADO</v>
          </cell>
        </row>
        <row r="1829">
          <cell r="V1829" t="str">
            <v>-71.552060--16.404020</v>
          </cell>
          <cell r="W1829">
            <v>-71.552059999999997</v>
          </cell>
          <cell r="X1829">
            <v>-16.404019999999999</v>
          </cell>
          <cell r="AA1829" t="str">
            <v>AREQUIPA</v>
          </cell>
          <cell r="AB1829" t="str">
            <v>AREQUIPA</v>
          </cell>
          <cell r="AC1829" t="str">
            <v>AREQUIPA</v>
          </cell>
        </row>
        <row r="1830">
          <cell r="V1830" t="str">
            <v>-71.552240--16.449660</v>
          </cell>
          <cell r="W1830">
            <v>-71.552239999999998</v>
          </cell>
          <cell r="X1830">
            <v>-16.449660000000002</v>
          </cell>
          <cell r="AA1830" t="str">
            <v>AREQUIPA</v>
          </cell>
          <cell r="AB1830" t="str">
            <v>AREQUIPA</v>
          </cell>
          <cell r="AC1830" t="str">
            <v>JACOBO HUNTER</v>
          </cell>
        </row>
        <row r="1831">
          <cell r="V1831" t="str">
            <v>-71.553186--16.456571</v>
          </cell>
          <cell r="W1831">
            <v>-71.553185999999997</v>
          </cell>
          <cell r="X1831">
            <v>-16.456571</v>
          </cell>
          <cell r="AA1831" t="str">
            <v>AREQUIPA</v>
          </cell>
          <cell r="AB1831" t="str">
            <v>AREQUIPA</v>
          </cell>
          <cell r="AC1831" t="str">
            <v>JACOBO HUNTER</v>
          </cell>
        </row>
        <row r="1832">
          <cell r="V1832" t="str">
            <v>-71.555770--16.346760</v>
          </cell>
          <cell r="W1832">
            <v>-71.555769999999995</v>
          </cell>
          <cell r="X1832">
            <v>-16.34676</v>
          </cell>
          <cell r="AA1832" t="str">
            <v>AREQUIPA</v>
          </cell>
          <cell r="AB1832" t="str">
            <v>AREQUIPA</v>
          </cell>
          <cell r="AC1832" t="str">
            <v>CAYMA</v>
          </cell>
        </row>
        <row r="1833">
          <cell r="V1833" t="str">
            <v>-71.556780--16.411940</v>
          </cell>
          <cell r="W1833">
            <v>-71.556780000000003</v>
          </cell>
          <cell r="X1833">
            <v>-16.411940000000001</v>
          </cell>
          <cell r="AA1833" t="str">
            <v>AREQUIPA</v>
          </cell>
          <cell r="AB1833" t="str">
            <v>AREQUIPA</v>
          </cell>
          <cell r="AC1833" t="str">
            <v>SACHACA</v>
          </cell>
        </row>
        <row r="1834">
          <cell r="V1834" t="str">
            <v>-71.558250--16.542361</v>
          </cell>
          <cell r="W1834">
            <v>-71.558250000000001</v>
          </cell>
          <cell r="X1834">
            <v>-16.542361</v>
          </cell>
          <cell r="AA1834" t="str">
            <v>AREQUIPA</v>
          </cell>
          <cell r="AB1834" t="str">
            <v>AREQUIPA</v>
          </cell>
          <cell r="AC1834" t="str">
            <v>YARABAMBA</v>
          </cell>
        </row>
        <row r="1835">
          <cell r="V1835" t="str">
            <v>-71.558310--16.323430</v>
          </cell>
          <cell r="W1835">
            <v>-71.558310000000006</v>
          </cell>
          <cell r="X1835">
            <v>-16.323429999999998</v>
          </cell>
          <cell r="AA1835" t="str">
            <v>AREQUIPA</v>
          </cell>
          <cell r="AB1835" t="str">
            <v>AREQUIPA</v>
          </cell>
          <cell r="AC1835" t="str">
            <v>CERRO COLORADO</v>
          </cell>
        </row>
        <row r="1836">
          <cell r="V1836" t="str">
            <v>-71.558579--16.407505</v>
          </cell>
          <cell r="W1836">
            <v>-71.558578999999995</v>
          </cell>
          <cell r="X1836">
            <v>-16.407505</v>
          </cell>
          <cell r="AA1836" t="str">
            <v>AREQUIPA</v>
          </cell>
          <cell r="AB1836" t="str">
            <v>AREQUIPA</v>
          </cell>
          <cell r="AC1836" t="str">
            <v>YANAHUARA</v>
          </cell>
        </row>
        <row r="1837">
          <cell r="V1837" t="str">
            <v>-71.560560--15.558740</v>
          </cell>
          <cell r="W1837">
            <v>-71.560559999999995</v>
          </cell>
          <cell r="X1837">
            <v>-15.55874</v>
          </cell>
          <cell r="AA1837" t="str">
            <v>AREQUIPA</v>
          </cell>
          <cell r="AB1837" t="str">
            <v>CAYLLOMA</v>
          </cell>
          <cell r="AC1837" t="str">
            <v>CHIVAY</v>
          </cell>
        </row>
        <row r="1838">
          <cell r="V1838" t="str">
            <v>-71.561031--16.363557</v>
          </cell>
          <cell r="W1838">
            <v>-71.561031</v>
          </cell>
          <cell r="X1838">
            <v>-16.363557</v>
          </cell>
          <cell r="AA1838" t="str">
            <v>AREQUIPA</v>
          </cell>
          <cell r="AB1838" t="str">
            <v>AREQUIPA</v>
          </cell>
          <cell r="AC1838" t="str">
            <v>CERRO COLORADO</v>
          </cell>
        </row>
        <row r="1839">
          <cell r="V1839" t="str">
            <v>-71.561146--16.421202</v>
          </cell>
          <cell r="W1839">
            <v>-71.561145999999994</v>
          </cell>
          <cell r="X1839">
            <v>-16.421202000000001</v>
          </cell>
          <cell r="AA1839" t="str">
            <v>AREQUIPA</v>
          </cell>
          <cell r="AB1839" t="str">
            <v>AREQUIPA</v>
          </cell>
          <cell r="AC1839" t="str">
            <v>SACHACA</v>
          </cell>
        </row>
        <row r="1840">
          <cell r="V1840" t="str">
            <v>-71.562780--16.427350</v>
          </cell>
          <cell r="W1840">
            <v>-71.562780000000004</v>
          </cell>
          <cell r="X1840">
            <v>-16.427350000000001</v>
          </cell>
          <cell r="AA1840" t="str">
            <v>AREQUIPA</v>
          </cell>
          <cell r="AB1840" t="str">
            <v>AREQUIPA</v>
          </cell>
          <cell r="AC1840" t="str">
            <v>SACHACA</v>
          </cell>
        </row>
        <row r="1841">
          <cell r="V1841" t="str">
            <v>-71.567510--16.402450</v>
          </cell>
          <cell r="W1841">
            <v>-71.567509999999999</v>
          </cell>
          <cell r="X1841">
            <v>-16.402450000000002</v>
          </cell>
          <cell r="AA1841" t="str">
            <v>AREQUIPA</v>
          </cell>
          <cell r="AB1841" t="str">
            <v>AREQUIPA</v>
          </cell>
          <cell r="AC1841" t="str">
            <v>CERRO COLORADO</v>
          </cell>
        </row>
        <row r="1842">
          <cell r="V1842" t="str">
            <v>-71.567971--16.428297</v>
          </cell>
          <cell r="W1842">
            <v>-71.567971</v>
          </cell>
          <cell r="X1842">
            <v>-16.428297000000001</v>
          </cell>
          <cell r="AA1842" t="str">
            <v>AREQUIPA</v>
          </cell>
          <cell r="AB1842" t="str">
            <v>AREQUIPA</v>
          </cell>
          <cell r="AC1842" t="str">
            <v>SACHACA</v>
          </cell>
        </row>
        <row r="1843">
          <cell r="V1843" t="str">
            <v>-71.573858--16.319228</v>
          </cell>
          <cell r="W1843">
            <v>-71.573858000000001</v>
          </cell>
          <cell r="X1843">
            <v>-16.319227999999999</v>
          </cell>
          <cell r="AA1843" t="str">
            <v>AREQUIPA</v>
          </cell>
          <cell r="AB1843" t="str">
            <v>AREQUIPA</v>
          </cell>
          <cell r="AC1843" t="str">
            <v>CERRO COLORADO</v>
          </cell>
        </row>
        <row r="1844">
          <cell r="V1844" t="str">
            <v>-71.575046--16.405272</v>
          </cell>
          <cell r="W1844">
            <v>-71.575046</v>
          </cell>
          <cell r="X1844">
            <v>-16.405272</v>
          </cell>
          <cell r="AA1844" t="str">
            <v>AREQUIPA</v>
          </cell>
          <cell r="AB1844" t="str">
            <v>AREQUIPA</v>
          </cell>
          <cell r="AC1844" t="str">
            <v>SACHACA</v>
          </cell>
        </row>
        <row r="1845">
          <cell r="V1845" t="str">
            <v>-71.575540--16.399021</v>
          </cell>
          <cell r="W1845">
            <v>-71.575540000000004</v>
          </cell>
          <cell r="X1845">
            <v>-16.399021000000001</v>
          </cell>
          <cell r="AA1845" t="str">
            <v>AREQUIPA</v>
          </cell>
          <cell r="AB1845" t="str">
            <v>AREQUIPA</v>
          </cell>
          <cell r="AC1845" t="str">
            <v>CERRO COLORADO</v>
          </cell>
        </row>
        <row r="1846">
          <cell r="V1846" t="str">
            <v>-71.576556--16.326428</v>
          </cell>
          <cell r="W1846">
            <v>-71.576555999999997</v>
          </cell>
          <cell r="X1846">
            <v>-16.326428</v>
          </cell>
          <cell r="AA1846" t="str">
            <v>AREQUIPA</v>
          </cell>
          <cell r="AB1846" t="str">
            <v>AREQUIPA</v>
          </cell>
          <cell r="AC1846" t="str">
            <v>CERRO COLORADO</v>
          </cell>
        </row>
        <row r="1847">
          <cell r="V1847" t="str">
            <v>-71.578570--16.442670</v>
          </cell>
          <cell r="W1847">
            <v>-71.578569999999999</v>
          </cell>
          <cell r="X1847">
            <v>-16.44267</v>
          </cell>
          <cell r="AA1847" t="str">
            <v>AREQUIPA</v>
          </cell>
          <cell r="AB1847" t="str">
            <v>AREQUIPA</v>
          </cell>
          <cell r="AC1847" t="str">
            <v>SACHACA</v>
          </cell>
        </row>
        <row r="1848">
          <cell r="V1848" t="str">
            <v>-71.579129--16.358511</v>
          </cell>
          <cell r="W1848">
            <v>-71.579128999999995</v>
          </cell>
          <cell r="X1848">
            <v>-16.358511</v>
          </cell>
          <cell r="AA1848" t="str">
            <v>AREQUIPA</v>
          </cell>
          <cell r="AB1848" t="str">
            <v>AREQUIPA</v>
          </cell>
          <cell r="AC1848" t="str">
            <v>CERRO COLORADO</v>
          </cell>
        </row>
        <row r="1849">
          <cell r="V1849" t="str">
            <v>-71.582456--16.415531</v>
          </cell>
          <cell r="W1849">
            <v>-71.582455999999993</v>
          </cell>
          <cell r="X1849">
            <v>-16.415531000000001</v>
          </cell>
          <cell r="AA1849" t="str">
            <v>AREQUIPA</v>
          </cell>
          <cell r="AB1849" t="str">
            <v>AREQUIPA</v>
          </cell>
          <cell r="AC1849" t="str">
            <v>SACHACA</v>
          </cell>
        </row>
        <row r="1850">
          <cell r="V1850" t="str">
            <v>-71.584050--15.204450</v>
          </cell>
          <cell r="W1850">
            <v>-71.584050000000005</v>
          </cell>
          <cell r="X1850">
            <v>-15.20445</v>
          </cell>
          <cell r="AA1850" t="str">
            <v>AREQUIPA</v>
          </cell>
          <cell r="AB1850" t="str">
            <v>CAYLLOMA</v>
          </cell>
          <cell r="AC1850" t="str">
            <v>SIBAYO</v>
          </cell>
        </row>
        <row r="1851">
          <cell r="V1851" t="str">
            <v>-71.587626--16.407194</v>
          </cell>
          <cell r="W1851">
            <v>-71.587626</v>
          </cell>
          <cell r="X1851">
            <v>-16.407194</v>
          </cell>
          <cell r="AA1851" t="str">
            <v>AREQUIPA</v>
          </cell>
          <cell r="AB1851" t="str">
            <v>AREQUIPA</v>
          </cell>
          <cell r="AC1851" t="str">
            <v>SACHACA</v>
          </cell>
        </row>
        <row r="1852">
          <cell r="V1852" t="str">
            <v>-71.588377--16.366247</v>
          </cell>
          <cell r="W1852">
            <v>-71.588376999999994</v>
          </cell>
          <cell r="X1852">
            <v>-16.366247000000001</v>
          </cell>
          <cell r="AA1852" t="str">
            <v>AREQUIPA</v>
          </cell>
          <cell r="AB1852" t="str">
            <v>AREQUIPA</v>
          </cell>
          <cell r="AC1852" t="str">
            <v>CERRO COLORADO</v>
          </cell>
        </row>
        <row r="1853">
          <cell r="V1853" t="str">
            <v>-71.588750--16.346240</v>
          </cell>
          <cell r="W1853">
            <v>-71.588750000000005</v>
          </cell>
          <cell r="X1853">
            <v>-16.346240000000002</v>
          </cell>
          <cell r="AA1853" t="str">
            <v>AREQUIPA</v>
          </cell>
          <cell r="AB1853" t="str">
            <v>AREQUIPA</v>
          </cell>
          <cell r="AC1853" t="str">
            <v>CERRO COLORADO</v>
          </cell>
        </row>
        <row r="1854">
          <cell r="V1854" t="str">
            <v>-71.590580--16.448340</v>
          </cell>
          <cell r="W1854">
            <v>-71.590580000000003</v>
          </cell>
          <cell r="X1854">
            <v>-16.448340000000002</v>
          </cell>
          <cell r="AA1854" t="str">
            <v>AREQUIPA</v>
          </cell>
          <cell r="AB1854" t="str">
            <v>AREQUIPA</v>
          </cell>
          <cell r="AC1854" t="str">
            <v>TIABAYA</v>
          </cell>
        </row>
        <row r="1855">
          <cell r="V1855" t="str">
            <v>-71.591944--16.618556</v>
          </cell>
          <cell r="W1855">
            <v>-71.591943999999998</v>
          </cell>
          <cell r="X1855">
            <v>-16.618556000000002</v>
          </cell>
          <cell r="AA1855" t="str">
            <v>AREQUIPA</v>
          </cell>
          <cell r="AB1855" t="str">
            <v>AREQUIPA</v>
          </cell>
          <cell r="AC1855" t="str">
            <v>YARABAMBA</v>
          </cell>
        </row>
        <row r="1856">
          <cell r="V1856" t="str">
            <v>-71.593556--16.327095</v>
          </cell>
          <cell r="W1856">
            <v>-71.593556000000007</v>
          </cell>
          <cell r="X1856">
            <v>-16.327095</v>
          </cell>
          <cell r="AA1856" t="str">
            <v>AREQUIPA</v>
          </cell>
          <cell r="AB1856" t="str">
            <v>AREQUIPA</v>
          </cell>
          <cell r="AC1856" t="str">
            <v>CERRO COLORADO</v>
          </cell>
        </row>
        <row r="1857">
          <cell r="V1857" t="str">
            <v>-71.598646--16.434883</v>
          </cell>
          <cell r="W1857">
            <v>-71.598646000000002</v>
          </cell>
          <cell r="X1857">
            <v>-16.434882999999999</v>
          </cell>
          <cell r="AA1857" t="str">
            <v>AREQUIPA</v>
          </cell>
          <cell r="AB1857" t="str">
            <v>AREQUIPA</v>
          </cell>
          <cell r="AC1857" t="str">
            <v>TIABAYA</v>
          </cell>
        </row>
        <row r="1858">
          <cell r="V1858" t="str">
            <v>-71.598931--16.334852</v>
          </cell>
          <cell r="W1858">
            <v>-71.598930999999993</v>
          </cell>
          <cell r="X1858">
            <v>-16.334852000000001</v>
          </cell>
          <cell r="AA1858" t="str">
            <v>AREQUIPA</v>
          </cell>
          <cell r="AB1858" t="str">
            <v>AREQUIPA</v>
          </cell>
          <cell r="AC1858" t="str">
            <v>CERRO COLORADO</v>
          </cell>
        </row>
        <row r="1859">
          <cell r="V1859" t="str">
            <v>-71.599240--16.321140</v>
          </cell>
          <cell r="W1859">
            <v>-71.599239999999995</v>
          </cell>
          <cell r="X1859">
            <v>-16.32114</v>
          </cell>
          <cell r="AA1859" t="str">
            <v>AREQUIPA</v>
          </cell>
          <cell r="AB1859" t="str">
            <v>AREQUIPA</v>
          </cell>
          <cell r="AC1859" t="str">
            <v>CERRO COLORADO</v>
          </cell>
        </row>
        <row r="1860">
          <cell r="V1860" t="str">
            <v>-71.603800--16.543780</v>
          </cell>
          <cell r="W1860">
            <v>-71.603800000000007</v>
          </cell>
          <cell r="X1860">
            <v>-16.543780000000002</v>
          </cell>
          <cell r="AA1860" t="str">
            <v>AREQUIPA</v>
          </cell>
          <cell r="AB1860" t="str">
            <v>AREQUIPA</v>
          </cell>
          <cell r="AC1860" t="str">
            <v>YARABAMBA</v>
          </cell>
        </row>
        <row r="1861">
          <cell r="V1861" t="str">
            <v>-71.605583--16.516000</v>
          </cell>
          <cell r="W1861">
            <v>-71.605582999999996</v>
          </cell>
          <cell r="X1861">
            <v>-16.515999999999998</v>
          </cell>
          <cell r="AA1861" t="str">
            <v>AREQUIPA</v>
          </cell>
          <cell r="AB1861" t="str">
            <v>AREQUIPA</v>
          </cell>
          <cell r="AC1861" t="str">
            <v>UCHUMAYO</v>
          </cell>
        </row>
        <row r="1862">
          <cell r="V1862" t="str">
            <v>-71.606332--16.316805</v>
          </cell>
          <cell r="W1862">
            <v>-71.606331999999995</v>
          </cell>
          <cell r="X1862">
            <v>-16.316804999999999</v>
          </cell>
          <cell r="AA1862" t="str">
            <v>AREQUIPA</v>
          </cell>
          <cell r="AB1862" t="str">
            <v>AREQUIPA</v>
          </cell>
          <cell r="AC1862" t="str">
            <v>CERRO COLORADO</v>
          </cell>
        </row>
        <row r="1863">
          <cell r="V1863" t="str">
            <v>-71.606612--16.345858</v>
          </cell>
          <cell r="W1863">
            <v>-71.606611999999998</v>
          </cell>
          <cell r="X1863">
            <v>-16.345858</v>
          </cell>
          <cell r="AA1863" t="str">
            <v>AREQUIPA</v>
          </cell>
          <cell r="AB1863" t="str">
            <v>AREQUIPA</v>
          </cell>
          <cell r="AC1863" t="str">
            <v>CERRO COLORADO</v>
          </cell>
        </row>
        <row r="1864">
          <cell r="V1864" t="str">
            <v>-71.612333--16.311530</v>
          </cell>
          <cell r="W1864">
            <v>-71.612333000000007</v>
          </cell>
          <cell r="X1864">
            <v>-16.311530000000001</v>
          </cell>
          <cell r="AA1864" t="str">
            <v>AREQUIPA</v>
          </cell>
          <cell r="AB1864" t="str">
            <v>AREQUIPA</v>
          </cell>
          <cell r="AC1864" t="str">
            <v>CERRO COLORADO</v>
          </cell>
        </row>
        <row r="1865">
          <cell r="V1865" t="str">
            <v>-71.612989--16.450504</v>
          </cell>
          <cell r="W1865">
            <v>-71.612988999999999</v>
          </cell>
          <cell r="X1865">
            <v>-16.450503999999999</v>
          </cell>
          <cell r="AA1865" t="str">
            <v>AREQUIPA</v>
          </cell>
          <cell r="AB1865" t="str">
            <v>AREQUIPA</v>
          </cell>
          <cell r="AC1865" t="str">
            <v>UCHUMAYO</v>
          </cell>
        </row>
        <row r="1866">
          <cell r="V1866" t="str">
            <v>-71.616477--16.339368</v>
          </cell>
          <cell r="W1866">
            <v>-71.616477000000003</v>
          </cell>
          <cell r="X1866">
            <v>-16.339368</v>
          </cell>
          <cell r="AA1866" t="str">
            <v>AREQUIPA</v>
          </cell>
          <cell r="AB1866" t="str">
            <v>AREQUIPA</v>
          </cell>
          <cell r="AC1866" t="str">
            <v>CERRO COLORADO</v>
          </cell>
        </row>
        <row r="1867">
          <cell r="V1867" t="str">
            <v>-71.617800--16.298517</v>
          </cell>
          <cell r="W1867">
            <v>-71.617800000000003</v>
          </cell>
          <cell r="X1867">
            <v>-16.298517</v>
          </cell>
          <cell r="AA1867" t="str">
            <v>AREQUIPA</v>
          </cell>
          <cell r="AB1867" t="str">
            <v>AREQUIPA</v>
          </cell>
          <cell r="AC1867" t="str">
            <v>YURA</v>
          </cell>
        </row>
        <row r="1868">
          <cell r="V1868" t="str">
            <v>-71.624080--16.350050</v>
          </cell>
          <cell r="W1868">
            <v>-71.624080000000006</v>
          </cell>
          <cell r="X1868">
            <v>-16.35005</v>
          </cell>
          <cell r="AA1868" t="str">
            <v>AREQUIPA</v>
          </cell>
          <cell r="AB1868" t="str">
            <v>AREQUIPA</v>
          </cell>
          <cell r="AC1868" t="str">
            <v>CERRO COLORADO</v>
          </cell>
        </row>
        <row r="1869">
          <cell r="V1869" t="str">
            <v>-71.625790--15.186040</v>
          </cell>
          <cell r="W1869">
            <v>-71.625789999999995</v>
          </cell>
          <cell r="X1869">
            <v>-15.18604</v>
          </cell>
          <cell r="AA1869" t="str">
            <v>AREQUIPA</v>
          </cell>
          <cell r="AB1869" t="str">
            <v>CAYLLOMA</v>
          </cell>
          <cell r="AC1869" t="str">
            <v>CAYLLOMA</v>
          </cell>
        </row>
        <row r="1870">
          <cell r="V1870" t="str">
            <v>-71.627350--16.986150</v>
          </cell>
          <cell r="W1870">
            <v>-71.627350000000007</v>
          </cell>
          <cell r="X1870">
            <v>-16.986149999999999</v>
          </cell>
          <cell r="AA1870" t="str">
            <v>AREQUIPA</v>
          </cell>
          <cell r="AB1870" t="str">
            <v>ISLAY</v>
          </cell>
          <cell r="AC1870" t="str">
            <v>COCACHACRA</v>
          </cell>
        </row>
        <row r="1871">
          <cell r="V1871" t="str">
            <v>-71.633405--16.293564</v>
          </cell>
          <cell r="W1871">
            <v>-71.633404999999996</v>
          </cell>
          <cell r="X1871">
            <v>-16.293564</v>
          </cell>
          <cell r="AA1871" t="str">
            <v>AREQUIPA</v>
          </cell>
          <cell r="AB1871" t="str">
            <v>AREQUIPA</v>
          </cell>
          <cell r="AC1871" t="str">
            <v>YURA</v>
          </cell>
        </row>
        <row r="1872">
          <cell r="V1872" t="str">
            <v>-71.634711--16.425881</v>
          </cell>
          <cell r="W1872">
            <v>-71.634710999999996</v>
          </cell>
          <cell r="X1872">
            <v>-16.425881</v>
          </cell>
          <cell r="AA1872" t="str">
            <v>AREQUIPA</v>
          </cell>
          <cell r="AB1872" t="str">
            <v>AREQUIPA</v>
          </cell>
          <cell r="AC1872" t="str">
            <v>UCHUMAYO</v>
          </cell>
        </row>
        <row r="1873">
          <cell r="V1873" t="str">
            <v>-71.640953--16.415522</v>
          </cell>
          <cell r="W1873">
            <v>-71.640952999999996</v>
          </cell>
          <cell r="X1873">
            <v>-16.415521999999999</v>
          </cell>
          <cell r="AA1873" t="str">
            <v>AREQUIPA</v>
          </cell>
          <cell r="AB1873" t="str">
            <v>AREQUIPA</v>
          </cell>
          <cell r="AC1873" t="str">
            <v>UCHUMAYO</v>
          </cell>
        </row>
        <row r="1874">
          <cell r="V1874" t="str">
            <v>-71.656100--16.424990</v>
          </cell>
          <cell r="W1874">
            <v>-71.656099999999995</v>
          </cell>
          <cell r="X1874">
            <v>-16.424990000000001</v>
          </cell>
          <cell r="AA1874" t="str">
            <v>AREQUIPA</v>
          </cell>
          <cell r="AB1874" t="str">
            <v>AREQUIPA</v>
          </cell>
          <cell r="AC1874" t="str">
            <v>UCHUMAYO</v>
          </cell>
        </row>
        <row r="1875">
          <cell r="V1875" t="str">
            <v>-71.661817--16.419269</v>
          </cell>
          <cell r="W1875">
            <v>-71.661816999999999</v>
          </cell>
          <cell r="X1875">
            <v>-16.419269</v>
          </cell>
          <cell r="AA1875" t="str">
            <v>AREQUIPA</v>
          </cell>
          <cell r="AB1875" t="str">
            <v>AREQUIPA</v>
          </cell>
          <cell r="AC1875" t="str">
            <v>UCHUMAYO</v>
          </cell>
        </row>
        <row r="1876">
          <cell r="V1876" t="str">
            <v>-71.684605--16.254680</v>
          </cell>
          <cell r="W1876">
            <v>-71.684605000000005</v>
          </cell>
          <cell r="X1876">
            <v>-16.25468</v>
          </cell>
          <cell r="AA1876" t="str">
            <v>AREQUIPA</v>
          </cell>
          <cell r="AB1876" t="str">
            <v>AREQUIPA</v>
          </cell>
          <cell r="AC1876" t="str">
            <v>YURA</v>
          </cell>
        </row>
        <row r="1877">
          <cell r="V1877" t="str">
            <v>-71.685012--17.027318</v>
          </cell>
          <cell r="W1877">
            <v>-71.685012</v>
          </cell>
          <cell r="X1877">
            <v>-17.027318000000001</v>
          </cell>
          <cell r="AA1877" t="str">
            <v>AREQUIPA</v>
          </cell>
          <cell r="AB1877" t="str">
            <v>ISLAY</v>
          </cell>
          <cell r="AC1877" t="str">
            <v>COCACHACRA</v>
          </cell>
        </row>
        <row r="1878">
          <cell r="V1878" t="str">
            <v>-71.696410--15.661510</v>
          </cell>
          <cell r="W1878">
            <v>-71.69641</v>
          </cell>
          <cell r="X1878">
            <v>-15.66151</v>
          </cell>
          <cell r="AA1878" t="str">
            <v>AREQUIPA</v>
          </cell>
          <cell r="AB1878" t="str">
            <v>CAYLLOMA</v>
          </cell>
          <cell r="AC1878" t="str">
            <v>ACHOMA</v>
          </cell>
        </row>
        <row r="1879">
          <cell r="V1879" t="str">
            <v>-71.709017--16.462883</v>
          </cell>
          <cell r="W1879">
            <v>-71.709017000000003</v>
          </cell>
          <cell r="X1879">
            <v>-16.462883000000001</v>
          </cell>
          <cell r="AA1879" t="str">
            <v>AREQUIPA</v>
          </cell>
          <cell r="AB1879" t="str">
            <v>AREQUIPA</v>
          </cell>
          <cell r="AC1879" t="str">
            <v>UCHUMAYO</v>
          </cell>
        </row>
        <row r="1880">
          <cell r="V1880" t="str">
            <v>-71.769900--15.623500</v>
          </cell>
          <cell r="W1880">
            <v>-71.769900000000007</v>
          </cell>
          <cell r="X1880">
            <v>-15.6235</v>
          </cell>
          <cell r="AA1880" t="str">
            <v>AREQUIPA</v>
          </cell>
          <cell r="AB1880" t="str">
            <v>CAYLLOMA</v>
          </cell>
          <cell r="AC1880" t="str">
            <v>LARI</v>
          </cell>
        </row>
        <row r="1881">
          <cell r="V1881" t="str">
            <v>-71.791670--16.531700</v>
          </cell>
          <cell r="W1881">
            <v>-71.791669999999996</v>
          </cell>
          <cell r="X1881">
            <v>-16.531700000000001</v>
          </cell>
          <cell r="AA1881" t="str">
            <v>AREQUIPA</v>
          </cell>
          <cell r="AB1881" t="str">
            <v>AREQUIPA</v>
          </cell>
          <cell r="AC1881" t="str">
            <v>LA JOYA</v>
          </cell>
        </row>
        <row r="1882">
          <cell r="V1882" t="str">
            <v>-71.792172--16.988189</v>
          </cell>
          <cell r="W1882">
            <v>-71.792171999999994</v>
          </cell>
          <cell r="X1882">
            <v>-16.988188999999998</v>
          </cell>
          <cell r="AA1882" t="str">
            <v>AREQUIPA</v>
          </cell>
          <cell r="AB1882" t="str">
            <v>ISLAY</v>
          </cell>
          <cell r="AC1882" t="str">
            <v>COCACHACRA</v>
          </cell>
        </row>
        <row r="1883">
          <cell r="V1883" t="str">
            <v>-71.796118--16.423856</v>
          </cell>
          <cell r="W1883">
            <v>-71.796118000000007</v>
          </cell>
          <cell r="X1883">
            <v>-16.423856000000001</v>
          </cell>
          <cell r="AA1883" t="str">
            <v>AREQUIPA</v>
          </cell>
          <cell r="AB1883" t="str">
            <v>AREQUIPA</v>
          </cell>
          <cell r="AC1883" t="str">
            <v>LA JOYA</v>
          </cell>
        </row>
        <row r="1884">
          <cell r="V1884" t="str">
            <v>-71.801624--16.177947</v>
          </cell>
          <cell r="W1884">
            <v>-71.801624000000004</v>
          </cell>
          <cell r="X1884">
            <v>-16.177947</v>
          </cell>
          <cell r="AA1884" t="str">
            <v>AREQUIPA</v>
          </cell>
          <cell r="AB1884" t="str">
            <v>AREQUIPA</v>
          </cell>
          <cell r="AC1884" t="str">
            <v>YURA</v>
          </cell>
        </row>
        <row r="1885">
          <cell r="V1885" t="str">
            <v>-71.807270--15.608130</v>
          </cell>
          <cell r="W1885">
            <v>-71.807270000000003</v>
          </cell>
          <cell r="X1885">
            <v>-15.608129999999999</v>
          </cell>
          <cell r="AA1885" t="str">
            <v>AREQUIPA</v>
          </cell>
          <cell r="AB1885" t="str">
            <v>CAYLLOMA</v>
          </cell>
          <cell r="AC1885" t="str">
            <v>MADRIGAL</v>
          </cell>
        </row>
        <row r="1886">
          <cell r="V1886" t="str">
            <v>-71.825017--17.172167</v>
          </cell>
          <cell r="W1886">
            <v>-71.825017000000003</v>
          </cell>
          <cell r="X1886">
            <v>-17.172167000000002</v>
          </cell>
          <cell r="AA1886" t="str">
            <v>AREQUIPA</v>
          </cell>
          <cell r="AB1886" t="str">
            <v>ISLAY</v>
          </cell>
          <cell r="AC1886" t="str">
            <v>PUNTA DE BOMBON</v>
          </cell>
        </row>
        <row r="1887">
          <cell r="V1887" t="str">
            <v>-71.842120--15.616430</v>
          </cell>
          <cell r="W1887">
            <v>-71.842119999999994</v>
          </cell>
          <cell r="X1887">
            <v>-15.616429999999999</v>
          </cell>
          <cell r="AA1887" t="str">
            <v>AREQUIPA</v>
          </cell>
          <cell r="AB1887" t="str">
            <v>CAYLLOMA</v>
          </cell>
          <cell r="AC1887" t="str">
            <v>CABANACONDE</v>
          </cell>
        </row>
        <row r="1888">
          <cell r="V1888" t="str">
            <v>-71.847320--16.493725</v>
          </cell>
          <cell r="W1888">
            <v>-71.847319999999996</v>
          </cell>
          <cell r="X1888">
            <v>-16.493725000000001</v>
          </cell>
          <cell r="AA1888" t="str">
            <v>AREQUIPA</v>
          </cell>
          <cell r="AB1888" t="str">
            <v>AREQUIPA</v>
          </cell>
          <cell r="AC1888" t="str">
            <v>LA JOYA</v>
          </cell>
        </row>
        <row r="1889">
          <cell r="V1889" t="str">
            <v>-71.848470--17.107740</v>
          </cell>
          <cell r="W1889">
            <v>-71.848470000000006</v>
          </cell>
          <cell r="X1889">
            <v>-17.10774</v>
          </cell>
          <cell r="AA1889" t="str">
            <v>AREQUIPA</v>
          </cell>
          <cell r="AB1889" t="str">
            <v>ISLAY</v>
          </cell>
          <cell r="AC1889" t="str">
            <v>DEAN VALDIVIA</v>
          </cell>
        </row>
        <row r="1890">
          <cell r="V1890" t="str">
            <v>-71.870280--16.731890</v>
          </cell>
          <cell r="W1890">
            <v>-71.870279999999994</v>
          </cell>
          <cell r="X1890">
            <v>-16.73189</v>
          </cell>
          <cell r="AA1890" t="str">
            <v>AREQUIPA</v>
          </cell>
          <cell r="AB1890" t="str">
            <v>ISLAY</v>
          </cell>
          <cell r="AC1890" t="str">
            <v>MOLLENDO</v>
          </cell>
        </row>
        <row r="1891">
          <cell r="V1891" t="str">
            <v>-71.873780--16.031140</v>
          </cell>
          <cell r="W1891">
            <v>-71.873779999999996</v>
          </cell>
          <cell r="X1891">
            <v>-16.031140000000001</v>
          </cell>
          <cell r="AA1891" t="str">
            <v>AREQUIPA</v>
          </cell>
          <cell r="AB1891" t="str">
            <v>CAYLLOMA</v>
          </cell>
          <cell r="AC1891" t="str">
            <v>HUANCA</v>
          </cell>
        </row>
        <row r="1892">
          <cell r="V1892" t="str">
            <v>-71.877260--16.034520</v>
          </cell>
          <cell r="W1892">
            <v>-71.877260000000007</v>
          </cell>
          <cell r="X1892">
            <v>-16.034520000000001</v>
          </cell>
          <cell r="AA1892" t="str">
            <v>AREQUIPA</v>
          </cell>
          <cell r="AB1892" t="str">
            <v>CAYLLOMA</v>
          </cell>
          <cell r="AC1892" t="str">
            <v>HUANCA</v>
          </cell>
        </row>
        <row r="1893">
          <cell r="V1893" t="str">
            <v>-71.878810--14.912120</v>
          </cell>
          <cell r="W1893">
            <v>-71.878810000000001</v>
          </cell>
          <cell r="X1893">
            <v>-14.91212</v>
          </cell>
          <cell r="AA1893" t="str">
            <v>AREQUIPA</v>
          </cell>
          <cell r="AB1893" t="str">
            <v>CAYLLOMA</v>
          </cell>
          <cell r="AC1893" t="str">
            <v>CAYLLOMA</v>
          </cell>
        </row>
        <row r="1894">
          <cell r="V1894" t="str">
            <v>-71.883060--16.776670</v>
          </cell>
          <cell r="W1894">
            <v>-71.88306</v>
          </cell>
          <cell r="X1894">
            <v>-16.776669999999999</v>
          </cell>
          <cell r="AA1894" t="str">
            <v>AREQUIPA</v>
          </cell>
          <cell r="AB1894" t="str">
            <v>ISLAY</v>
          </cell>
          <cell r="AC1894" t="str">
            <v>MOLLENDO</v>
          </cell>
        </row>
        <row r="1895">
          <cell r="V1895" t="str">
            <v>-71.908740--16.699570</v>
          </cell>
          <cell r="W1895">
            <v>-71.908739999999995</v>
          </cell>
          <cell r="X1895">
            <v>-16.699570000000001</v>
          </cell>
          <cell r="AA1895" t="str">
            <v>AREQUIPA</v>
          </cell>
          <cell r="AB1895" t="str">
            <v>ISLAY</v>
          </cell>
          <cell r="AC1895" t="str">
            <v>MOLLENDO</v>
          </cell>
        </row>
        <row r="1896">
          <cell r="V1896" t="str">
            <v>-71.911334--17.094128</v>
          </cell>
          <cell r="W1896">
            <v>-71.911333999999997</v>
          </cell>
          <cell r="X1896">
            <v>-17.094128000000001</v>
          </cell>
          <cell r="AA1896" t="str">
            <v>AREQUIPA</v>
          </cell>
          <cell r="AB1896" t="str">
            <v>ISLAY</v>
          </cell>
          <cell r="AC1896" t="str">
            <v>MEJIA</v>
          </cell>
        </row>
        <row r="1897">
          <cell r="V1897" t="str">
            <v>-71.913192--15.923081</v>
          </cell>
          <cell r="W1897">
            <v>-71.913191999999995</v>
          </cell>
          <cell r="X1897">
            <v>-15.923081</v>
          </cell>
          <cell r="AA1897" t="str">
            <v>AREQUIPA</v>
          </cell>
          <cell r="AB1897" t="str">
            <v>CAYLLOMA</v>
          </cell>
          <cell r="AC1897" t="str">
            <v>LLUTA</v>
          </cell>
        </row>
        <row r="1898">
          <cell r="V1898" t="str">
            <v>-71.924420--14.803950</v>
          </cell>
          <cell r="W1898">
            <v>-71.924419999999998</v>
          </cell>
          <cell r="X1898">
            <v>-14.80395</v>
          </cell>
          <cell r="AA1898" t="str">
            <v>AREQUIPA</v>
          </cell>
          <cell r="AB1898" t="str">
            <v>CONDESUYOS</v>
          </cell>
          <cell r="AC1898" t="str">
            <v>CAYARANI</v>
          </cell>
        </row>
        <row r="1899">
          <cell r="V1899" t="str">
            <v>-71.939190--15.576040</v>
          </cell>
          <cell r="W1899">
            <v>-71.939189999999996</v>
          </cell>
          <cell r="X1899">
            <v>-15.576040000000001</v>
          </cell>
          <cell r="AA1899" t="str">
            <v>AREQUIPA</v>
          </cell>
          <cell r="AB1899" t="str">
            <v>CAYLLOMA</v>
          </cell>
          <cell r="AC1899" t="str">
            <v>TAPAY</v>
          </cell>
        </row>
        <row r="1900">
          <cell r="V1900" t="str">
            <v>-71.941553--16.457967</v>
          </cell>
          <cell r="W1900">
            <v>-71.941552999999999</v>
          </cell>
          <cell r="X1900">
            <v>-16.457967</v>
          </cell>
          <cell r="AA1900" t="str">
            <v>AREQUIPA</v>
          </cell>
          <cell r="AB1900" t="str">
            <v>AREQUIPA</v>
          </cell>
          <cell r="AC1900" t="str">
            <v>VITOR</v>
          </cell>
        </row>
        <row r="1901">
          <cell r="V1901" t="str">
            <v>-71.948430--16.022790</v>
          </cell>
          <cell r="W1901">
            <v>-71.948430000000002</v>
          </cell>
          <cell r="X1901">
            <v>-16.022790000000001</v>
          </cell>
          <cell r="AA1901" t="str">
            <v>AREQUIPA</v>
          </cell>
          <cell r="AB1901" t="str">
            <v>CAYLLOMA</v>
          </cell>
          <cell r="AC1901" t="str">
            <v>LLUTA</v>
          </cell>
        </row>
        <row r="1902">
          <cell r="V1902" t="str">
            <v>-71.951540--16.593920</v>
          </cell>
          <cell r="W1902">
            <v>-71.951539999999994</v>
          </cell>
          <cell r="X1902">
            <v>-16.593920000000001</v>
          </cell>
          <cell r="AA1902" t="str">
            <v>AREQUIPA</v>
          </cell>
          <cell r="AB1902" t="str">
            <v>AREQUIPA</v>
          </cell>
          <cell r="AC1902" t="str">
            <v>VITOR</v>
          </cell>
        </row>
        <row r="1903">
          <cell r="V1903" t="str">
            <v>-71.979830--15.621630</v>
          </cell>
          <cell r="W1903">
            <v>-71.979830000000007</v>
          </cell>
          <cell r="X1903">
            <v>-15.62163</v>
          </cell>
          <cell r="AA1903" t="str">
            <v>AREQUIPA</v>
          </cell>
          <cell r="AB1903" t="str">
            <v>CAYLLOMA</v>
          </cell>
          <cell r="AC1903" t="str">
            <v>CABANACONDE</v>
          </cell>
        </row>
        <row r="1904">
          <cell r="V1904" t="str">
            <v>-71.994520--14.704970</v>
          </cell>
          <cell r="W1904">
            <v>-71.994519999999994</v>
          </cell>
          <cell r="X1904">
            <v>-14.704969999999999</v>
          </cell>
          <cell r="AA1904" t="str">
            <v>AREQUIPA</v>
          </cell>
          <cell r="AB1904" t="str">
            <v>CONDESUYOS</v>
          </cell>
          <cell r="AC1904" t="str">
            <v>CAYARANI</v>
          </cell>
        </row>
        <row r="1905">
          <cell r="V1905" t="str">
            <v>-72.001220--17.036185</v>
          </cell>
          <cell r="W1905">
            <v>-72.001220000000004</v>
          </cell>
          <cell r="X1905">
            <v>-17.036185</v>
          </cell>
          <cell r="AA1905" t="str">
            <v>AREQUIPA</v>
          </cell>
          <cell r="AB1905" t="str">
            <v>ISLAY</v>
          </cell>
          <cell r="AC1905" t="str">
            <v>MOLLENDO</v>
          </cell>
        </row>
        <row r="1906">
          <cell r="V1906" t="str">
            <v>-72.007800--17.025300</v>
          </cell>
          <cell r="W1906">
            <v>-72.007800000000003</v>
          </cell>
          <cell r="X1906">
            <v>-17.025300000000001</v>
          </cell>
          <cell r="AA1906" t="str">
            <v>AREQUIPA</v>
          </cell>
          <cell r="AB1906" t="str">
            <v>ISLAY</v>
          </cell>
          <cell r="AC1906" t="str">
            <v>MOLLENDO</v>
          </cell>
        </row>
        <row r="1907">
          <cell r="V1907" t="str">
            <v>-72.008034--17.032901</v>
          </cell>
          <cell r="W1907">
            <v>-72.008033999999995</v>
          </cell>
          <cell r="X1907">
            <v>-17.032900999999999</v>
          </cell>
          <cell r="AA1907" t="str">
            <v>AREQUIPA</v>
          </cell>
          <cell r="AB1907" t="str">
            <v>ISLAY</v>
          </cell>
          <cell r="AC1907" t="str">
            <v>MOLLENDO</v>
          </cell>
        </row>
        <row r="1908">
          <cell r="V1908" t="str">
            <v>-72.009210--17.018210</v>
          </cell>
          <cell r="W1908">
            <v>-72.009209999999996</v>
          </cell>
          <cell r="X1908">
            <v>-17.01821</v>
          </cell>
          <cell r="AA1908" t="str">
            <v>AREQUIPA</v>
          </cell>
          <cell r="AB1908" t="str">
            <v>ISLAY</v>
          </cell>
          <cell r="AC1908" t="str">
            <v>MOLLENDO</v>
          </cell>
        </row>
        <row r="1909">
          <cell r="V1909" t="str">
            <v>-72.016270--16.015700</v>
          </cell>
          <cell r="W1909">
            <v>-72.016270000000006</v>
          </cell>
          <cell r="X1909">
            <v>-16.015699999999999</v>
          </cell>
          <cell r="AA1909" t="str">
            <v>AREQUIPA</v>
          </cell>
          <cell r="AB1909" t="str">
            <v>CAYLLOMA</v>
          </cell>
          <cell r="AC1909" t="str">
            <v>LLUTA</v>
          </cell>
        </row>
        <row r="1910">
          <cell r="V1910" t="str">
            <v>-72.017338--17.010484</v>
          </cell>
          <cell r="W1910">
            <v>-72.017337999999995</v>
          </cell>
          <cell r="X1910">
            <v>-17.010484000000002</v>
          </cell>
          <cell r="AA1910" t="str">
            <v>AREQUIPA</v>
          </cell>
          <cell r="AB1910" t="str">
            <v>ISLAY</v>
          </cell>
          <cell r="AC1910" t="str">
            <v>MOLLENDO</v>
          </cell>
        </row>
        <row r="1911">
          <cell r="V1911" t="str">
            <v>-72.018940--14.673110</v>
          </cell>
          <cell r="W1911">
            <v>-72.018940000000001</v>
          </cell>
          <cell r="X1911">
            <v>-14.673109999999999</v>
          </cell>
          <cell r="AA1911" t="str">
            <v>AREQUIPA</v>
          </cell>
          <cell r="AB1911" t="str">
            <v>CONDESUYOS</v>
          </cell>
          <cell r="AC1911" t="str">
            <v>CAYARANI</v>
          </cell>
        </row>
        <row r="1912">
          <cell r="V1912" t="str">
            <v>-72.022222--17.016389</v>
          </cell>
          <cell r="W1912">
            <v>-72.022221999999999</v>
          </cell>
          <cell r="X1912">
            <v>-17.016389</v>
          </cell>
          <cell r="AA1912" t="str">
            <v>AREQUIPA</v>
          </cell>
          <cell r="AB1912" t="str">
            <v>ISLAY</v>
          </cell>
          <cell r="AC1912" t="str">
            <v>MOLLENDO</v>
          </cell>
        </row>
        <row r="1913">
          <cell r="V1913" t="str">
            <v>-72.022720--15.616790</v>
          </cell>
          <cell r="W1913">
            <v>-72.022720000000007</v>
          </cell>
          <cell r="X1913">
            <v>-15.61679</v>
          </cell>
          <cell r="AA1913" t="str">
            <v>AREQUIPA</v>
          </cell>
          <cell r="AB1913" t="str">
            <v>CAYLLOMA</v>
          </cell>
          <cell r="AC1913" t="str">
            <v>CABANACONDE</v>
          </cell>
        </row>
        <row r="1914">
          <cell r="V1914" t="str">
            <v>-72.071860--15.151110</v>
          </cell>
          <cell r="W1914">
            <v>-72.071860000000001</v>
          </cell>
          <cell r="X1914">
            <v>-15.151109999999999</v>
          </cell>
          <cell r="AA1914" t="str">
            <v>AREQUIPA</v>
          </cell>
          <cell r="AB1914" t="str">
            <v>CASTILLA</v>
          </cell>
          <cell r="AC1914" t="str">
            <v>CHACHAS</v>
          </cell>
        </row>
        <row r="1915">
          <cell r="V1915" t="str">
            <v>-72.094106--17.001191</v>
          </cell>
          <cell r="W1915">
            <v>-72.094105999999996</v>
          </cell>
          <cell r="X1915">
            <v>-17.001190999999999</v>
          </cell>
          <cell r="AA1915" t="str">
            <v>AREQUIPA</v>
          </cell>
          <cell r="AB1915" t="str">
            <v>ISLAY</v>
          </cell>
          <cell r="AC1915" t="str">
            <v>ISLAY</v>
          </cell>
        </row>
        <row r="1916">
          <cell r="V1916" t="str">
            <v>-72.105278--17.001111</v>
          </cell>
          <cell r="W1916">
            <v>-72.105277999999998</v>
          </cell>
          <cell r="X1916">
            <v>-17.001111000000002</v>
          </cell>
          <cell r="AA1916" t="str">
            <v>AREQUIPA</v>
          </cell>
          <cell r="AB1916" t="str">
            <v>ISLAY</v>
          </cell>
          <cell r="AC1916" t="str">
            <v>ISLAY</v>
          </cell>
        </row>
        <row r="1917">
          <cell r="V1917" t="str">
            <v>-72.126941--16.348670</v>
          </cell>
          <cell r="W1917">
            <v>-72.126941000000002</v>
          </cell>
          <cell r="X1917">
            <v>-16.348669999999998</v>
          </cell>
          <cell r="AA1917" t="str">
            <v>AREQUIPA</v>
          </cell>
          <cell r="AB1917" t="str">
            <v>AREQUIPA</v>
          </cell>
          <cell r="AC1917" t="str">
            <v>SANTA ISABEL DE SIGUAS</v>
          </cell>
        </row>
        <row r="1918">
          <cell r="V1918" t="str">
            <v>-72.150780--16.309200</v>
          </cell>
          <cell r="W1918">
            <v>-72.150779999999997</v>
          </cell>
          <cell r="X1918">
            <v>-16.309200000000001</v>
          </cell>
          <cell r="AA1918" t="str">
            <v>AREQUIPA</v>
          </cell>
          <cell r="AB1918" t="str">
            <v>CAYLLOMA</v>
          </cell>
          <cell r="AC1918" t="str">
            <v>MAJES</v>
          </cell>
        </row>
        <row r="1919">
          <cell r="V1919" t="str">
            <v>-72.176389--15.030000</v>
          </cell>
          <cell r="W1919">
            <v>-72.176389</v>
          </cell>
          <cell r="X1919">
            <v>-15.03</v>
          </cell>
          <cell r="AA1919" t="str">
            <v>AREQUIPA</v>
          </cell>
          <cell r="AB1919" t="str">
            <v>CASTILLA</v>
          </cell>
          <cell r="AC1919" t="str">
            <v>ORCOPAMPA</v>
          </cell>
        </row>
        <row r="1920">
          <cell r="V1920" t="str">
            <v>-72.180890--16.311050</v>
          </cell>
          <cell r="W1920">
            <v>-72.180890000000005</v>
          </cell>
          <cell r="X1920">
            <v>-16.311050000000002</v>
          </cell>
          <cell r="AA1920" t="str">
            <v>AREQUIPA</v>
          </cell>
          <cell r="AB1920" t="str">
            <v>CAYLLOMA</v>
          </cell>
          <cell r="AC1920" t="str">
            <v>MAJES</v>
          </cell>
        </row>
        <row r="1921">
          <cell r="V1921" t="str">
            <v>-72.184610--16.332780</v>
          </cell>
          <cell r="W1921">
            <v>-72.184610000000006</v>
          </cell>
          <cell r="X1921">
            <v>-16.33278</v>
          </cell>
          <cell r="AA1921" t="str">
            <v>AREQUIPA</v>
          </cell>
          <cell r="AB1921" t="str">
            <v>CAYLLOMA</v>
          </cell>
          <cell r="AC1921" t="str">
            <v>MAJES</v>
          </cell>
        </row>
        <row r="1922">
          <cell r="V1922" t="str">
            <v>-72.189970--16.356050</v>
          </cell>
          <cell r="W1922">
            <v>-72.189970000000002</v>
          </cell>
          <cell r="X1922">
            <v>-16.35605</v>
          </cell>
          <cell r="AA1922" t="str">
            <v>AREQUIPA</v>
          </cell>
          <cell r="AB1922" t="str">
            <v>CAYLLOMA</v>
          </cell>
          <cell r="AC1922" t="str">
            <v>MAJES</v>
          </cell>
        </row>
        <row r="1923">
          <cell r="V1923" t="str">
            <v>-72.203822--16.384927</v>
          </cell>
          <cell r="W1923">
            <v>-72.203822000000002</v>
          </cell>
          <cell r="X1923">
            <v>-16.384927000000001</v>
          </cell>
          <cell r="AA1923" t="str">
            <v>AREQUIPA</v>
          </cell>
          <cell r="AB1923" t="str">
            <v>CAYLLOMA</v>
          </cell>
          <cell r="AC1923" t="str">
            <v>MAJES</v>
          </cell>
        </row>
        <row r="1924">
          <cell r="V1924" t="str">
            <v>-72.234780--16.315400</v>
          </cell>
          <cell r="W1924">
            <v>-72.234780000000001</v>
          </cell>
          <cell r="X1924">
            <v>-16.3154</v>
          </cell>
          <cell r="AA1924" t="str">
            <v>AREQUIPA</v>
          </cell>
          <cell r="AB1924" t="str">
            <v>CAYLLOMA</v>
          </cell>
          <cell r="AC1924" t="str">
            <v>MAJES</v>
          </cell>
        </row>
        <row r="1925">
          <cell r="V1925" t="str">
            <v>-72.272769--15.682319</v>
          </cell>
          <cell r="W1925">
            <v>-72.272768999999997</v>
          </cell>
          <cell r="X1925">
            <v>-15.682319</v>
          </cell>
          <cell r="AA1925" t="str">
            <v>AREQUIPA</v>
          </cell>
          <cell r="AB1925" t="str">
            <v>CASTILLA</v>
          </cell>
          <cell r="AC1925" t="str">
            <v>AYO</v>
          </cell>
        </row>
        <row r="1926">
          <cell r="V1926" t="str">
            <v>-72.275930--15.041868</v>
          </cell>
          <cell r="W1926">
            <v>-72.275930000000002</v>
          </cell>
          <cell r="X1926">
            <v>-15.041867999999999</v>
          </cell>
          <cell r="AA1926" t="str">
            <v>AREQUIPA</v>
          </cell>
          <cell r="AB1926" t="str">
            <v>CONDESUYOS</v>
          </cell>
          <cell r="AC1926" t="str">
            <v>CAYARANI</v>
          </cell>
        </row>
        <row r="1927">
          <cell r="V1927" t="str">
            <v>-72.282000--15.046778</v>
          </cell>
          <cell r="W1927">
            <v>-72.281999999999996</v>
          </cell>
          <cell r="X1927">
            <v>-15.046778</v>
          </cell>
          <cell r="AA1927" t="str">
            <v>AREQUIPA</v>
          </cell>
          <cell r="AB1927" t="str">
            <v>CONDESUYOS</v>
          </cell>
          <cell r="AC1927" t="str">
            <v>CAYARANI</v>
          </cell>
        </row>
        <row r="1928">
          <cell r="V1928" t="str">
            <v>-72.288727--15.052690</v>
          </cell>
          <cell r="W1928">
            <v>-72.288726999999994</v>
          </cell>
          <cell r="X1928">
            <v>-15.05269</v>
          </cell>
          <cell r="AA1928" t="str">
            <v>AREQUIPA</v>
          </cell>
          <cell r="AB1928" t="str">
            <v>CONDESUYOS</v>
          </cell>
          <cell r="AC1928" t="str">
            <v>CAYARANI</v>
          </cell>
        </row>
        <row r="1929">
          <cell r="V1929" t="str">
            <v>-72.298710--16.371250</v>
          </cell>
          <cell r="W1929">
            <v>-72.29871</v>
          </cell>
          <cell r="X1929">
            <v>-16.37125</v>
          </cell>
          <cell r="AA1929" t="str">
            <v>AREQUIPA</v>
          </cell>
          <cell r="AB1929" t="str">
            <v>CAYLLOMA</v>
          </cell>
          <cell r="AC1929" t="str">
            <v>MAJES</v>
          </cell>
        </row>
        <row r="1930">
          <cell r="V1930" t="str">
            <v>-72.309170--14.983060</v>
          </cell>
          <cell r="W1930">
            <v>-72.309169999999995</v>
          </cell>
          <cell r="X1930">
            <v>-14.98306</v>
          </cell>
          <cell r="AA1930" t="str">
            <v>AREQUIPA</v>
          </cell>
          <cell r="AB1930" t="str">
            <v>CONDESUYOS</v>
          </cell>
          <cell r="AC1930" t="str">
            <v>CAYARANI</v>
          </cell>
        </row>
        <row r="1931">
          <cell r="V1931" t="str">
            <v>-72.354980--15.502650</v>
          </cell>
          <cell r="W1931">
            <v>-72.354979999999998</v>
          </cell>
          <cell r="X1931">
            <v>-15.502649999999999</v>
          </cell>
          <cell r="AA1931" t="str">
            <v>AREQUIPA</v>
          </cell>
          <cell r="AB1931" t="str">
            <v>CASTILLA</v>
          </cell>
          <cell r="AC1931" t="str">
            <v>ANDAGUA</v>
          </cell>
        </row>
        <row r="1932">
          <cell r="V1932" t="str">
            <v>-72.367744--15.275831</v>
          </cell>
          <cell r="W1932">
            <v>-72.367744000000002</v>
          </cell>
          <cell r="X1932">
            <v>-15.275831</v>
          </cell>
          <cell r="AA1932" t="str">
            <v>AREQUIPA</v>
          </cell>
          <cell r="AB1932" t="str">
            <v>CASTILLA</v>
          </cell>
          <cell r="AC1932" t="str">
            <v>CHILCAYMARCA</v>
          </cell>
        </row>
        <row r="1933">
          <cell r="V1933" t="str">
            <v>-72.389480--15.228490</v>
          </cell>
          <cell r="W1933">
            <v>-72.389480000000006</v>
          </cell>
          <cell r="X1933">
            <v>-15.228490000000001</v>
          </cell>
          <cell r="AA1933" t="str">
            <v>AREQUIPA</v>
          </cell>
          <cell r="AB1933" t="str">
            <v>CONDESUYOS</v>
          </cell>
          <cell r="AC1933" t="str">
            <v>CAYARANI</v>
          </cell>
        </row>
        <row r="1934">
          <cell r="V1934" t="str">
            <v>-72.390977--15.502113</v>
          </cell>
          <cell r="W1934">
            <v>-72.390977000000007</v>
          </cell>
          <cell r="X1934">
            <v>-15.502113</v>
          </cell>
          <cell r="AA1934" t="str">
            <v>AREQUIPA</v>
          </cell>
          <cell r="AB1934" t="str">
            <v>CASTILLA</v>
          </cell>
          <cell r="AC1934" t="str">
            <v>ANDAGUA</v>
          </cell>
        </row>
        <row r="1935">
          <cell r="V1935" t="str">
            <v>-72.425694--16.717028</v>
          </cell>
          <cell r="W1935">
            <v>-72.425693999999993</v>
          </cell>
          <cell r="X1935">
            <v>-16.717027999999999</v>
          </cell>
          <cell r="AA1935" t="str">
            <v>AREQUIPA</v>
          </cell>
          <cell r="AB1935" t="str">
            <v>CAMANA</v>
          </cell>
          <cell r="AC1935" t="str">
            <v>QUILCA</v>
          </cell>
        </row>
        <row r="1936">
          <cell r="V1936" t="str">
            <v>-72.432330--15.728550</v>
          </cell>
          <cell r="W1936">
            <v>-72.432329999999993</v>
          </cell>
          <cell r="X1936">
            <v>-15.72855</v>
          </cell>
          <cell r="AA1936" t="str">
            <v>AREQUIPA</v>
          </cell>
          <cell r="AB1936" t="str">
            <v>CASTILLA</v>
          </cell>
          <cell r="AC1936" t="str">
            <v>UNON</v>
          </cell>
        </row>
        <row r="1937">
          <cell r="V1937" t="str">
            <v>-72.435800--16.714200</v>
          </cell>
          <cell r="W1937">
            <v>-72.4358</v>
          </cell>
          <cell r="X1937">
            <v>-16.714200000000002</v>
          </cell>
          <cell r="AA1937" t="str">
            <v>AREQUIPA</v>
          </cell>
          <cell r="AB1937" t="str">
            <v>CAMANA</v>
          </cell>
          <cell r="AC1937" t="str">
            <v>QUILCA</v>
          </cell>
        </row>
        <row r="1938">
          <cell r="V1938" t="str">
            <v>-72.451051--16.230028</v>
          </cell>
          <cell r="W1938">
            <v>-72.451051000000007</v>
          </cell>
          <cell r="X1938">
            <v>-16.230028000000001</v>
          </cell>
          <cell r="AA1938" t="str">
            <v>AREQUIPA</v>
          </cell>
          <cell r="AB1938" t="str">
            <v>CASTILLA</v>
          </cell>
          <cell r="AC1938" t="str">
            <v>URACA</v>
          </cell>
        </row>
        <row r="1939">
          <cell r="V1939" t="str">
            <v>-72.474330--15.971550</v>
          </cell>
          <cell r="W1939">
            <v>-72.474329999999995</v>
          </cell>
          <cell r="X1939">
            <v>-15.971550000000001</v>
          </cell>
          <cell r="AA1939" t="str">
            <v>AREQUIPA</v>
          </cell>
          <cell r="AB1939" t="str">
            <v>CASTILLA</v>
          </cell>
          <cell r="AC1939" t="str">
            <v>APLAO</v>
          </cell>
        </row>
        <row r="1940">
          <cell r="V1940" t="str">
            <v>-72.497930--15.989450</v>
          </cell>
          <cell r="W1940">
            <v>-72.497929999999997</v>
          </cell>
          <cell r="X1940">
            <v>-15.98945</v>
          </cell>
          <cell r="AA1940" t="str">
            <v>AREQUIPA</v>
          </cell>
          <cell r="AB1940" t="str">
            <v>CASTILLA</v>
          </cell>
          <cell r="AC1940" t="str">
            <v>APLAO</v>
          </cell>
        </row>
        <row r="1941">
          <cell r="V1941" t="str">
            <v>-72.501667--15.652222</v>
          </cell>
          <cell r="W1941">
            <v>-72.501666999999998</v>
          </cell>
          <cell r="X1941">
            <v>-15.652222</v>
          </cell>
          <cell r="AA1941" t="str">
            <v>AREQUIPA</v>
          </cell>
          <cell r="AB1941" t="str">
            <v>CASTILLA</v>
          </cell>
          <cell r="AC1941" t="str">
            <v>MACHAGUAY</v>
          </cell>
        </row>
        <row r="1942">
          <cell r="V1942" t="str">
            <v>-72.502760--15.723380</v>
          </cell>
          <cell r="W1942">
            <v>-72.502759999999995</v>
          </cell>
          <cell r="X1942">
            <v>-15.723380000000001</v>
          </cell>
          <cell r="AA1942" t="str">
            <v>AREQUIPA</v>
          </cell>
          <cell r="AB1942" t="str">
            <v>CASTILLA</v>
          </cell>
          <cell r="AC1942" t="str">
            <v>TIPAN</v>
          </cell>
        </row>
        <row r="1943">
          <cell r="V1943" t="str">
            <v>-72.580833--15.710000</v>
          </cell>
          <cell r="W1943">
            <v>-72.580832999999998</v>
          </cell>
          <cell r="X1943">
            <v>-15.71</v>
          </cell>
          <cell r="AA1943" t="str">
            <v>AREQUIPA</v>
          </cell>
          <cell r="AB1943" t="str">
            <v>CASTILLA</v>
          </cell>
          <cell r="AC1943" t="str">
            <v>PAMPACOLCA</v>
          </cell>
        </row>
        <row r="1944">
          <cell r="V1944" t="str">
            <v>-72.668389--16.657000</v>
          </cell>
          <cell r="W1944">
            <v>-72.668389000000005</v>
          </cell>
          <cell r="X1944">
            <v>-16.657</v>
          </cell>
          <cell r="AA1944" t="str">
            <v>AREQUIPA</v>
          </cell>
          <cell r="AB1944" t="str">
            <v>CAMANA</v>
          </cell>
          <cell r="AC1944" t="str">
            <v>SAMUEL PASTOR</v>
          </cell>
        </row>
        <row r="1945">
          <cell r="V1945" t="str">
            <v>-72.679730--16.645390</v>
          </cell>
          <cell r="W1945">
            <v>-72.679730000000006</v>
          </cell>
          <cell r="X1945">
            <v>-16.645389999999999</v>
          </cell>
          <cell r="AA1945" t="str">
            <v>AREQUIPA</v>
          </cell>
          <cell r="AB1945" t="str">
            <v>CAMANA</v>
          </cell>
          <cell r="AC1945" t="str">
            <v>SAMUEL PASTOR</v>
          </cell>
        </row>
        <row r="1946">
          <cell r="V1946" t="str">
            <v>-72.683780--16.654750</v>
          </cell>
          <cell r="W1946">
            <v>-72.683779999999999</v>
          </cell>
          <cell r="X1946">
            <v>-16.65475</v>
          </cell>
          <cell r="AA1946" t="str">
            <v>AREQUIPA</v>
          </cell>
          <cell r="AB1946" t="str">
            <v>CAMANA</v>
          </cell>
          <cell r="AC1946" t="str">
            <v>SAMUEL PASTOR</v>
          </cell>
        </row>
        <row r="1947">
          <cell r="V1947" t="str">
            <v>-72.691530--15.059250</v>
          </cell>
          <cell r="W1947">
            <v>-72.69153</v>
          </cell>
          <cell r="X1947">
            <v>-15.05925</v>
          </cell>
          <cell r="AA1947" t="str">
            <v>AREQUIPA</v>
          </cell>
          <cell r="AB1947" t="str">
            <v>LA UNION</v>
          </cell>
          <cell r="AC1947" t="str">
            <v>PUYCA</v>
          </cell>
        </row>
        <row r="1948">
          <cell r="V1948" t="str">
            <v>-72.705400--15.043120</v>
          </cell>
          <cell r="W1948">
            <v>-72.705399999999997</v>
          </cell>
          <cell r="X1948">
            <v>-15.04312</v>
          </cell>
          <cell r="AA1948" t="str">
            <v>AREQUIPA</v>
          </cell>
          <cell r="AB1948" t="str">
            <v>LA UNION</v>
          </cell>
          <cell r="AC1948" t="str">
            <v>PUYCA</v>
          </cell>
        </row>
        <row r="1949">
          <cell r="V1949" t="str">
            <v>-72.713650--16.576680</v>
          </cell>
          <cell r="W1949">
            <v>-72.713650000000001</v>
          </cell>
          <cell r="X1949">
            <v>-16.57668</v>
          </cell>
          <cell r="AA1949" t="str">
            <v>AREQUIPA</v>
          </cell>
          <cell r="AB1949" t="str">
            <v>CAMANA</v>
          </cell>
          <cell r="AC1949" t="str">
            <v>NICOLAS DE PIEROLA</v>
          </cell>
        </row>
        <row r="1950">
          <cell r="V1950" t="str">
            <v>-72.713870--16.624500</v>
          </cell>
          <cell r="W1950">
            <v>-72.71387</v>
          </cell>
          <cell r="X1950">
            <v>-16.624500000000001</v>
          </cell>
          <cell r="AA1950" t="str">
            <v>AREQUIPA</v>
          </cell>
          <cell r="AB1950" t="str">
            <v>CAMANA</v>
          </cell>
          <cell r="AC1950" t="str">
            <v>CAMANA</v>
          </cell>
        </row>
        <row r="1951">
          <cell r="V1951" t="str">
            <v>-72.715580--14.986120</v>
          </cell>
          <cell r="W1951">
            <v>-72.715580000000003</v>
          </cell>
          <cell r="X1951">
            <v>-14.98612</v>
          </cell>
          <cell r="AA1951" t="str">
            <v>AREQUIPA</v>
          </cell>
          <cell r="AB1951" t="str">
            <v>LA UNION</v>
          </cell>
          <cell r="AC1951" t="str">
            <v>PUYCA</v>
          </cell>
        </row>
        <row r="1952">
          <cell r="V1952" t="str">
            <v>-72.716600--14.951910</v>
          </cell>
          <cell r="W1952">
            <v>-72.7166</v>
          </cell>
          <cell r="X1952">
            <v>-14.95191</v>
          </cell>
          <cell r="AA1952" t="str">
            <v>AREQUIPA</v>
          </cell>
          <cell r="AB1952" t="str">
            <v>LA UNION</v>
          </cell>
          <cell r="AC1952" t="str">
            <v>PUYCA</v>
          </cell>
        </row>
        <row r="1953">
          <cell r="V1953" t="str">
            <v>-72.745640--15.144240</v>
          </cell>
          <cell r="W1953">
            <v>-72.745639999999995</v>
          </cell>
          <cell r="X1953">
            <v>-15.14424</v>
          </cell>
          <cell r="AA1953" t="str">
            <v>AREQUIPA</v>
          </cell>
          <cell r="AB1953" t="str">
            <v>LA UNION</v>
          </cell>
          <cell r="AC1953" t="str">
            <v>ALCA</v>
          </cell>
        </row>
        <row r="1954">
          <cell r="V1954" t="str">
            <v>-72.751800--15.091180</v>
          </cell>
          <cell r="W1954">
            <v>-72.751800000000003</v>
          </cell>
          <cell r="X1954">
            <v>-15.09118</v>
          </cell>
          <cell r="AA1954" t="str">
            <v>AREQUIPA</v>
          </cell>
          <cell r="AB1954" t="str">
            <v>LA UNION</v>
          </cell>
          <cell r="AC1954" t="str">
            <v>ALCA</v>
          </cell>
        </row>
        <row r="1955">
          <cell r="V1955" t="str">
            <v>-72.766400--15.134470</v>
          </cell>
          <cell r="W1955">
            <v>-72.766400000000004</v>
          </cell>
          <cell r="X1955">
            <v>-15.13447</v>
          </cell>
          <cell r="AA1955" t="str">
            <v>AREQUIPA</v>
          </cell>
          <cell r="AB1955" t="str">
            <v>LA UNION</v>
          </cell>
          <cell r="AC1955" t="str">
            <v>ALCA</v>
          </cell>
        </row>
        <row r="1956">
          <cell r="V1956" t="str">
            <v>-72.770640--16.600810</v>
          </cell>
          <cell r="W1956">
            <v>-72.77064</v>
          </cell>
          <cell r="X1956">
            <v>-16.600809999999999</v>
          </cell>
          <cell r="AA1956" t="str">
            <v>AREQUIPA</v>
          </cell>
          <cell r="AB1956" t="str">
            <v>CAMANA</v>
          </cell>
          <cell r="AC1956" t="str">
            <v>MARISCAL CACERES</v>
          </cell>
        </row>
        <row r="1957">
          <cell r="V1957" t="str">
            <v>-72.772020--15.147640</v>
          </cell>
          <cell r="W1957">
            <v>-72.772019999999998</v>
          </cell>
          <cell r="X1957">
            <v>-15.147640000000001</v>
          </cell>
          <cell r="AA1957" t="str">
            <v>AREQUIPA</v>
          </cell>
          <cell r="AB1957" t="str">
            <v>LA UNION</v>
          </cell>
          <cell r="AC1957" t="str">
            <v>ALCA</v>
          </cell>
        </row>
        <row r="1958">
          <cell r="V1958" t="str">
            <v>-72.811200--15.128680</v>
          </cell>
          <cell r="W1958">
            <v>-72.811199999999999</v>
          </cell>
          <cell r="X1958">
            <v>-15.128679999999999</v>
          </cell>
          <cell r="AA1958" t="str">
            <v>AREQUIPA</v>
          </cell>
          <cell r="AB1958" t="str">
            <v>LA UNION</v>
          </cell>
          <cell r="AC1958" t="str">
            <v>HUAYNACOTAS</v>
          </cell>
        </row>
        <row r="1959">
          <cell r="V1959" t="str">
            <v>-72.829780--15.172970</v>
          </cell>
          <cell r="W1959">
            <v>-72.82978</v>
          </cell>
          <cell r="X1959">
            <v>-15.172969999999999</v>
          </cell>
          <cell r="AA1959" t="str">
            <v>AREQUIPA</v>
          </cell>
          <cell r="AB1959" t="str">
            <v>LA UNION</v>
          </cell>
          <cell r="AC1959" t="str">
            <v>TOMEPAMPA</v>
          </cell>
        </row>
        <row r="1960">
          <cell r="V1960" t="str">
            <v>-72.835030--15.505900</v>
          </cell>
          <cell r="W1960">
            <v>-72.835030000000003</v>
          </cell>
          <cell r="X1960">
            <v>-15.5059</v>
          </cell>
          <cell r="AA1960" t="str">
            <v>AREQUIPA</v>
          </cell>
          <cell r="AB1960" t="str">
            <v>CONDESUYOS</v>
          </cell>
          <cell r="AC1960" t="str">
            <v>SALAMANCA</v>
          </cell>
        </row>
        <row r="1961">
          <cell r="V1961" t="str">
            <v>-72.861000--15.797170</v>
          </cell>
          <cell r="W1961">
            <v>-72.861000000000004</v>
          </cell>
          <cell r="X1961">
            <v>-15.797169999999999</v>
          </cell>
          <cell r="AA1961" t="str">
            <v>AREQUIPA</v>
          </cell>
          <cell r="AB1961" t="str">
            <v>CONDESUYOS</v>
          </cell>
          <cell r="AC1961" t="str">
            <v>ANDARAY</v>
          </cell>
        </row>
        <row r="1962">
          <cell r="V1962" t="str">
            <v>-72.873100--15.772750</v>
          </cell>
          <cell r="W1962">
            <v>-72.873099999999994</v>
          </cell>
          <cell r="X1962">
            <v>-15.77275</v>
          </cell>
          <cell r="AA1962" t="str">
            <v>AREQUIPA</v>
          </cell>
          <cell r="AB1962" t="str">
            <v>CONDESUYOS</v>
          </cell>
          <cell r="AC1962" t="str">
            <v>YANAQUIHUA</v>
          </cell>
        </row>
        <row r="1963">
          <cell r="V1963" t="str">
            <v>-72.895840--15.203030</v>
          </cell>
          <cell r="W1963">
            <v>-72.895840000000007</v>
          </cell>
          <cell r="X1963">
            <v>-15.20303</v>
          </cell>
          <cell r="AA1963" t="str">
            <v>AREQUIPA</v>
          </cell>
          <cell r="AB1963" t="str">
            <v>LA UNION</v>
          </cell>
          <cell r="AC1963" t="str">
            <v>COTAHUASI</v>
          </cell>
        </row>
        <row r="1964">
          <cell r="V1964" t="str">
            <v>-72.904630--15.182490</v>
          </cell>
          <cell r="W1964">
            <v>-72.904629999999997</v>
          </cell>
          <cell r="X1964">
            <v>-15.18249</v>
          </cell>
          <cell r="AA1964" t="str">
            <v>AREQUIPA</v>
          </cell>
          <cell r="AB1964" t="str">
            <v>LA UNION</v>
          </cell>
          <cell r="AC1964" t="str">
            <v>PAMPAMARCA</v>
          </cell>
        </row>
        <row r="1965">
          <cell r="V1965" t="str">
            <v>-72.918200--15.547240</v>
          </cell>
          <cell r="W1965">
            <v>-72.918199999999999</v>
          </cell>
          <cell r="X1965">
            <v>-15.54724</v>
          </cell>
          <cell r="AA1965" t="str">
            <v>AREQUIPA</v>
          </cell>
          <cell r="AB1965" t="str">
            <v>CONDESUYOS</v>
          </cell>
          <cell r="AC1965" t="str">
            <v>CHICHAS</v>
          </cell>
        </row>
        <row r="1966">
          <cell r="V1966" t="str">
            <v>-72.921060--15.757170</v>
          </cell>
          <cell r="W1966">
            <v>-72.921059999999997</v>
          </cell>
          <cell r="X1966">
            <v>-15.75717</v>
          </cell>
          <cell r="AA1966" t="str">
            <v>AREQUIPA</v>
          </cell>
          <cell r="AB1966" t="str">
            <v>CONDESUYOS</v>
          </cell>
          <cell r="AC1966" t="str">
            <v>YANAQUIHUA</v>
          </cell>
        </row>
        <row r="1967">
          <cell r="V1967" t="str">
            <v>-72.929180--15.264280</v>
          </cell>
          <cell r="W1967">
            <v>-72.929180000000002</v>
          </cell>
          <cell r="X1967">
            <v>-15.264279999999999</v>
          </cell>
          <cell r="AA1967" t="str">
            <v>AREQUIPA</v>
          </cell>
          <cell r="AB1967" t="str">
            <v>LA UNION</v>
          </cell>
          <cell r="AC1967" t="str">
            <v>TORO</v>
          </cell>
        </row>
        <row r="1968">
          <cell r="V1968" t="str">
            <v>-72.943140--15.666560</v>
          </cell>
          <cell r="W1968">
            <v>-72.94314</v>
          </cell>
          <cell r="X1968">
            <v>-15.66656</v>
          </cell>
          <cell r="AA1968" t="str">
            <v>AREQUIPA</v>
          </cell>
          <cell r="AB1968" t="str">
            <v>CONDESUYOS</v>
          </cell>
          <cell r="AC1968" t="str">
            <v>YANAQUIHUA</v>
          </cell>
        </row>
        <row r="1969">
          <cell r="V1969" t="str">
            <v>-72.943761--15.677292</v>
          </cell>
          <cell r="W1969">
            <v>-72.943760999999995</v>
          </cell>
          <cell r="X1969">
            <v>-15.677292</v>
          </cell>
          <cell r="AA1969" t="str">
            <v>AREQUIPA</v>
          </cell>
          <cell r="AB1969" t="str">
            <v>CONDESUYOS</v>
          </cell>
          <cell r="AC1969" t="str">
            <v>YANAQUIHUA</v>
          </cell>
        </row>
        <row r="1970">
          <cell r="V1970" t="str">
            <v>-72.953340--15.809960</v>
          </cell>
          <cell r="W1970">
            <v>-72.953339999999997</v>
          </cell>
          <cell r="X1970">
            <v>-15.80996</v>
          </cell>
          <cell r="AA1970" t="str">
            <v>AREQUIPA</v>
          </cell>
          <cell r="AB1970" t="str">
            <v>CONDESUYOS</v>
          </cell>
          <cell r="AC1970" t="str">
            <v>YANAQUIHUA</v>
          </cell>
        </row>
        <row r="1971">
          <cell r="V1971" t="str">
            <v>-72.958550--14.869861</v>
          </cell>
          <cell r="W1971">
            <v>-72.958550000000002</v>
          </cell>
          <cell r="X1971">
            <v>-14.869861</v>
          </cell>
          <cell r="AA1971" t="str">
            <v>AREQUIPA</v>
          </cell>
          <cell r="AB1971" t="str">
            <v>LA UNION</v>
          </cell>
          <cell r="AC1971" t="str">
            <v>PAMPAMARCA</v>
          </cell>
        </row>
        <row r="1972">
          <cell r="V1972" t="str">
            <v>-73.022480--15.273050</v>
          </cell>
          <cell r="W1972">
            <v>-73.022480000000002</v>
          </cell>
          <cell r="X1972">
            <v>-15.27305</v>
          </cell>
          <cell r="AA1972" t="str">
            <v>AREQUIPA</v>
          </cell>
          <cell r="AB1972" t="str">
            <v>LA UNION</v>
          </cell>
          <cell r="AC1972" t="str">
            <v>QUECHUALLA</v>
          </cell>
        </row>
        <row r="1973">
          <cell r="V1973" t="str">
            <v>-73.050528--15.904639</v>
          </cell>
          <cell r="W1973">
            <v>-73.050528</v>
          </cell>
          <cell r="X1973">
            <v>-15.904639</v>
          </cell>
          <cell r="AA1973" t="str">
            <v>AREQUIPA</v>
          </cell>
          <cell r="AB1973" t="str">
            <v>CONDESUYOS</v>
          </cell>
          <cell r="AC1973" t="str">
            <v>RIO GRANDE</v>
          </cell>
        </row>
        <row r="1974">
          <cell r="V1974" t="str">
            <v>-73.068140--15.238060</v>
          </cell>
          <cell r="W1974">
            <v>-73.06814</v>
          </cell>
          <cell r="X1974">
            <v>-15.238060000000001</v>
          </cell>
          <cell r="AA1974" t="str">
            <v>AREQUIPA</v>
          </cell>
          <cell r="AB1974" t="str">
            <v>LA UNION</v>
          </cell>
          <cell r="AC1974" t="str">
            <v>CHARCANA</v>
          </cell>
        </row>
        <row r="1975">
          <cell r="V1975" t="str">
            <v>-73.077260--15.774160</v>
          </cell>
          <cell r="W1975">
            <v>-73.077259999999995</v>
          </cell>
          <cell r="X1975">
            <v>-15.77416</v>
          </cell>
          <cell r="AA1975" t="str">
            <v>AREQUIPA</v>
          </cell>
          <cell r="AB1975" t="str">
            <v>CONDESUYOS</v>
          </cell>
          <cell r="AC1975" t="str">
            <v>YANAQUIHUA</v>
          </cell>
        </row>
        <row r="1976">
          <cell r="V1976" t="str">
            <v>-73.115361--16.450306</v>
          </cell>
          <cell r="W1976">
            <v>-73.115360999999993</v>
          </cell>
          <cell r="X1976">
            <v>-16.450306000000001</v>
          </cell>
          <cell r="AA1976" t="str">
            <v>AREQUIPA</v>
          </cell>
          <cell r="AB1976" t="str">
            <v>CAMANA</v>
          </cell>
          <cell r="AC1976" t="str">
            <v>OCONA</v>
          </cell>
        </row>
        <row r="1977">
          <cell r="V1977" t="str">
            <v>-73.133510--15.940240</v>
          </cell>
          <cell r="W1977">
            <v>-73.133510000000001</v>
          </cell>
          <cell r="X1977">
            <v>-15.940239999999999</v>
          </cell>
          <cell r="AA1977" t="str">
            <v>AREQUIPA</v>
          </cell>
          <cell r="AB1977" t="str">
            <v>CONDESUYOS</v>
          </cell>
          <cell r="AC1977" t="str">
            <v>RIO GRANDE</v>
          </cell>
        </row>
        <row r="1978">
          <cell r="V1978" t="str">
            <v>-73.165110--15.984250</v>
          </cell>
          <cell r="W1978">
            <v>-73.165109999999999</v>
          </cell>
          <cell r="X1978">
            <v>-15.984249999999999</v>
          </cell>
          <cell r="AA1978" t="str">
            <v>AREQUIPA</v>
          </cell>
          <cell r="AB1978" t="str">
            <v>CAMANA</v>
          </cell>
          <cell r="AC1978" t="str">
            <v>MARIANO NICOLAS VALCARCEL</v>
          </cell>
        </row>
        <row r="1979">
          <cell r="V1979" t="str">
            <v>-73.169950--15.982950</v>
          </cell>
          <cell r="W1979">
            <v>-73.16995</v>
          </cell>
          <cell r="X1979">
            <v>-15.982950000000001</v>
          </cell>
          <cell r="AA1979" t="str">
            <v>AREQUIPA</v>
          </cell>
          <cell r="AB1979" t="str">
            <v>CAMANA</v>
          </cell>
          <cell r="AC1979" t="str">
            <v>MARIANO NICOLAS VALCARCEL</v>
          </cell>
        </row>
        <row r="1980">
          <cell r="V1980" t="str">
            <v>-73.172070--15.988840</v>
          </cell>
          <cell r="W1980">
            <v>-73.172070000000005</v>
          </cell>
          <cell r="X1980">
            <v>-15.98884</v>
          </cell>
          <cell r="AA1980" t="str">
            <v>AREQUIPA</v>
          </cell>
          <cell r="AB1980" t="str">
            <v>CAMANA</v>
          </cell>
          <cell r="AC1980" t="str">
            <v>MARIANO NICOLAS VALCARCEL</v>
          </cell>
        </row>
        <row r="1981">
          <cell r="V1981" t="str">
            <v>-73.173550--16.032410</v>
          </cell>
          <cell r="W1981">
            <v>-73.173550000000006</v>
          </cell>
          <cell r="X1981">
            <v>-16.032409999999999</v>
          </cell>
          <cell r="AA1981" t="str">
            <v>AREQUIPA</v>
          </cell>
          <cell r="AB1981" t="str">
            <v>CAMANA</v>
          </cell>
          <cell r="AC1981" t="str">
            <v>MARIANO NICOLAS VALCARCEL</v>
          </cell>
        </row>
        <row r="1982">
          <cell r="V1982" t="str">
            <v>-73.188950--15.894090</v>
          </cell>
          <cell r="W1982">
            <v>-73.188950000000006</v>
          </cell>
          <cell r="X1982">
            <v>-15.89409</v>
          </cell>
          <cell r="AA1982" t="str">
            <v>AREQUIPA</v>
          </cell>
          <cell r="AB1982" t="str">
            <v>CONDESUYOS</v>
          </cell>
          <cell r="AC1982" t="str">
            <v>RIO GRANDE</v>
          </cell>
        </row>
        <row r="1983">
          <cell r="V1983" t="str">
            <v>-73.190790--15.968590</v>
          </cell>
          <cell r="W1983">
            <v>-73.190790000000007</v>
          </cell>
          <cell r="X1983">
            <v>-15.968590000000001</v>
          </cell>
          <cell r="AA1983" t="str">
            <v>AREQUIPA</v>
          </cell>
          <cell r="AB1983" t="str">
            <v>CAMANA</v>
          </cell>
          <cell r="AC1983" t="str">
            <v>MARIANO NICOLAS VALCARCEL</v>
          </cell>
        </row>
        <row r="1984">
          <cell r="V1984" t="str">
            <v>-73.221670--15.321790</v>
          </cell>
          <cell r="W1984">
            <v>-73.221670000000003</v>
          </cell>
          <cell r="X1984">
            <v>-15.32179</v>
          </cell>
          <cell r="AA1984" t="str">
            <v>AREQUIPA</v>
          </cell>
          <cell r="AB1984" t="str">
            <v>LA UNION</v>
          </cell>
          <cell r="AC1984" t="str">
            <v>SAYLA</v>
          </cell>
        </row>
        <row r="1985">
          <cell r="V1985" t="str">
            <v>-73.355833--15.772740</v>
          </cell>
          <cell r="W1985">
            <v>-73.355833000000004</v>
          </cell>
          <cell r="X1985">
            <v>-15.772740000000001</v>
          </cell>
          <cell r="AA1985" t="str">
            <v>AREQUIPA</v>
          </cell>
          <cell r="AB1985" t="str">
            <v>CARAVELI</v>
          </cell>
          <cell r="AC1985" t="str">
            <v>CARAVELI</v>
          </cell>
        </row>
        <row r="1986">
          <cell r="V1986" t="str">
            <v>-73.479300--15.503000</v>
          </cell>
          <cell r="W1986">
            <v>-73.479299999999995</v>
          </cell>
          <cell r="X1986">
            <v>-15.503</v>
          </cell>
          <cell r="AA1986" t="str">
            <v>AREQUIPA</v>
          </cell>
          <cell r="AB1986" t="str">
            <v>CARAVELI</v>
          </cell>
          <cell r="AC1986" t="str">
            <v>CAHUACHO</v>
          </cell>
        </row>
        <row r="1987">
          <cell r="V1987" t="str">
            <v>-73.695890--16.231580</v>
          </cell>
          <cell r="W1987">
            <v>-73.695890000000006</v>
          </cell>
          <cell r="X1987">
            <v>-16.231580000000001</v>
          </cell>
          <cell r="AA1987" t="str">
            <v>AREQUIPA</v>
          </cell>
          <cell r="AB1987" t="str">
            <v>CARAVELI</v>
          </cell>
          <cell r="AC1987" t="str">
            <v>ATICO</v>
          </cell>
        </row>
        <row r="1988">
          <cell r="V1988" t="str">
            <v>-73.797880--15.623180</v>
          </cell>
          <cell r="W1988">
            <v>-73.797880000000006</v>
          </cell>
          <cell r="X1988">
            <v>-15.62318</v>
          </cell>
          <cell r="AA1988" t="str">
            <v>AREQUIPA</v>
          </cell>
          <cell r="AB1988" t="str">
            <v>CARAVELI</v>
          </cell>
          <cell r="AC1988" t="str">
            <v>QUICACHA</v>
          </cell>
        </row>
        <row r="1989">
          <cell r="V1989" t="str">
            <v>-73.826280--15.702010</v>
          </cell>
          <cell r="W1989">
            <v>-73.826279999999997</v>
          </cell>
          <cell r="X1989">
            <v>-15.70201</v>
          </cell>
          <cell r="AA1989" t="str">
            <v>AREQUIPA</v>
          </cell>
          <cell r="AB1989" t="str">
            <v>CARAVELI</v>
          </cell>
          <cell r="AC1989" t="str">
            <v>CHAPARRA</v>
          </cell>
        </row>
        <row r="1990">
          <cell r="V1990" t="str">
            <v>-73.861730--15.706550</v>
          </cell>
          <cell r="W1990">
            <v>-73.861729999999994</v>
          </cell>
          <cell r="X1990">
            <v>-15.70655</v>
          </cell>
          <cell r="AA1990" t="str">
            <v>AREQUIPA</v>
          </cell>
          <cell r="AB1990" t="str">
            <v>CARAVELI</v>
          </cell>
          <cell r="AC1990" t="str">
            <v>CHAPARRA</v>
          </cell>
        </row>
        <row r="1991">
          <cell r="V1991" t="str">
            <v>-73.887580--15.707550</v>
          </cell>
          <cell r="W1991">
            <v>-73.88758</v>
          </cell>
          <cell r="X1991">
            <v>-15.707549999999999</v>
          </cell>
          <cell r="AA1991" t="str">
            <v>AREQUIPA</v>
          </cell>
          <cell r="AB1991" t="str">
            <v>CARAVELI</v>
          </cell>
          <cell r="AC1991" t="str">
            <v>CHAPARRA</v>
          </cell>
        </row>
        <row r="1992">
          <cell r="V1992" t="str">
            <v>-73.889880--15.759070</v>
          </cell>
          <cell r="W1992">
            <v>-73.889880000000005</v>
          </cell>
          <cell r="X1992">
            <v>-15.759069999999999</v>
          </cell>
          <cell r="AA1992" t="str">
            <v>AREQUIPA</v>
          </cell>
          <cell r="AB1992" t="str">
            <v>CARAVELI</v>
          </cell>
          <cell r="AC1992" t="str">
            <v>CHAPARRA</v>
          </cell>
        </row>
        <row r="1993">
          <cell r="V1993" t="str">
            <v>-73.967240--15.805840</v>
          </cell>
          <cell r="W1993">
            <v>-73.967240000000004</v>
          </cell>
          <cell r="X1993">
            <v>-15.80584</v>
          </cell>
          <cell r="AA1993" t="str">
            <v>AREQUIPA</v>
          </cell>
          <cell r="AB1993" t="str">
            <v>CARAVELI</v>
          </cell>
          <cell r="AC1993" t="str">
            <v>CHAPARRA</v>
          </cell>
        </row>
        <row r="1994">
          <cell r="V1994" t="str">
            <v>-74.030120--15.626340</v>
          </cell>
          <cell r="W1994">
            <v>-74.030119999999997</v>
          </cell>
          <cell r="X1994">
            <v>-15.626340000000001</v>
          </cell>
          <cell r="AA1994" t="str">
            <v>AREQUIPA</v>
          </cell>
          <cell r="AB1994" t="str">
            <v>CARAVELI</v>
          </cell>
          <cell r="AC1994" t="str">
            <v>HUANUHUANU</v>
          </cell>
        </row>
        <row r="1995">
          <cell r="V1995" t="str">
            <v>-74.091630--15.659310</v>
          </cell>
          <cell r="W1995">
            <v>-74.091629999999995</v>
          </cell>
          <cell r="X1995">
            <v>-15.65931</v>
          </cell>
          <cell r="AA1995" t="str">
            <v>AREQUIPA</v>
          </cell>
          <cell r="AB1995" t="str">
            <v>CARAVELI</v>
          </cell>
          <cell r="AC1995" t="str">
            <v>HUANUHUANU</v>
          </cell>
        </row>
        <row r="1996">
          <cell r="V1996" t="str">
            <v>-74.258717--15.847563</v>
          </cell>
          <cell r="W1996">
            <v>-74.258717000000004</v>
          </cell>
          <cell r="X1996">
            <v>-15.847562999999999</v>
          </cell>
          <cell r="AA1996" t="str">
            <v>AREQUIPA</v>
          </cell>
          <cell r="AB1996" t="str">
            <v>CARAVELI</v>
          </cell>
          <cell r="AC1996" t="str">
            <v>CHALA</v>
          </cell>
        </row>
        <row r="1997">
          <cell r="V1997" t="str">
            <v>-74.271524--15.837810</v>
          </cell>
          <cell r="W1997">
            <v>-74.271523999999999</v>
          </cell>
          <cell r="X1997">
            <v>-15.837809999999999</v>
          </cell>
          <cell r="AA1997" t="str">
            <v>AREQUIPA</v>
          </cell>
          <cell r="AB1997" t="str">
            <v>CARAVELI</v>
          </cell>
          <cell r="AC1997" t="str">
            <v>CHALA</v>
          </cell>
        </row>
        <row r="1998">
          <cell r="V1998" t="str">
            <v>-74.400000--15.808889</v>
          </cell>
          <cell r="W1998">
            <v>-74.400000000000006</v>
          </cell>
          <cell r="X1998">
            <v>-15.808889000000001</v>
          </cell>
          <cell r="AA1998" t="str">
            <v>AREQUIPA</v>
          </cell>
          <cell r="AB1998" t="str">
            <v>CARAVELI</v>
          </cell>
          <cell r="AC1998" t="str">
            <v>ATIQUIPA</v>
          </cell>
        </row>
        <row r="1999">
          <cell r="V1999" t="str">
            <v>-74.441510--15.475480</v>
          </cell>
          <cell r="W1999">
            <v>-74.441509999999994</v>
          </cell>
          <cell r="X1999">
            <v>-15.475479999999999</v>
          </cell>
          <cell r="AA1999" t="str">
            <v>AREQUIPA</v>
          </cell>
          <cell r="AB1999" t="str">
            <v>CARAVELI</v>
          </cell>
          <cell r="AC1999" t="str">
            <v>JAQUI</v>
          </cell>
        </row>
        <row r="2000">
          <cell r="V2000" t="str">
            <v>-74.442940--15.480520</v>
          </cell>
          <cell r="W2000">
            <v>-74.442939999999993</v>
          </cell>
          <cell r="X2000">
            <v>-15.48052</v>
          </cell>
          <cell r="AA2000" t="str">
            <v>AREQUIPA</v>
          </cell>
          <cell r="AB2000" t="str">
            <v>CARAVELI</v>
          </cell>
          <cell r="AC2000" t="str">
            <v>JAQUI</v>
          </cell>
        </row>
        <row r="2001">
          <cell r="V2001" t="str">
            <v>-74.637680--15.253998</v>
          </cell>
          <cell r="W2001">
            <v>-74.637680000000003</v>
          </cell>
          <cell r="X2001">
            <v>-15.253997999999999</v>
          </cell>
          <cell r="AA2001" t="str">
            <v>AREQUIPA</v>
          </cell>
          <cell r="AB2001" t="str">
            <v>CARAVELI</v>
          </cell>
          <cell r="AC2001" t="str">
            <v>ACARI</v>
          </cell>
        </row>
        <row r="2002">
          <cell r="V2002" t="str">
            <v>-72.997950--14.732180</v>
          </cell>
          <cell r="W2002">
            <v>-72.997950000000003</v>
          </cell>
          <cell r="X2002">
            <v>-14.73218</v>
          </cell>
          <cell r="AA2002" t="str">
            <v>AYACUCHO</v>
          </cell>
          <cell r="AB2002" t="str">
            <v>PARINACOCHAS</v>
          </cell>
          <cell r="AC2002" t="str">
            <v>CORONEL CASTANEDA</v>
          </cell>
        </row>
        <row r="2003">
          <cell r="V2003" t="str">
            <v>-73.181111--14.736583</v>
          </cell>
          <cell r="W2003">
            <v>-73.181111000000001</v>
          </cell>
          <cell r="X2003">
            <v>-14.736583</v>
          </cell>
          <cell r="AA2003" t="str">
            <v>AYACUCHO</v>
          </cell>
          <cell r="AB2003" t="str">
            <v>PARINACOCHAS</v>
          </cell>
          <cell r="AC2003" t="str">
            <v>CORONEL CASTANEDA</v>
          </cell>
        </row>
        <row r="2004">
          <cell r="V2004" t="str">
            <v>-73.188980--15.179000</v>
          </cell>
          <cell r="W2004">
            <v>-73.188980000000001</v>
          </cell>
          <cell r="X2004">
            <v>-15.179</v>
          </cell>
          <cell r="AA2004" t="str">
            <v>AYACUCHO</v>
          </cell>
          <cell r="AB2004" t="str">
            <v>PAUCAR DEL SARA SARA</v>
          </cell>
          <cell r="AC2004" t="str">
            <v>OYOLO</v>
          </cell>
        </row>
        <row r="2005">
          <cell r="V2005" t="str">
            <v>-73.201170--15.262210</v>
          </cell>
          <cell r="W2005">
            <v>-73.201170000000005</v>
          </cell>
          <cell r="X2005">
            <v>-15.26221</v>
          </cell>
          <cell r="AA2005" t="str">
            <v>AYACUCHO</v>
          </cell>
          <cell r="AB2005" t="str">
            <v>PAUCAR DEL SARA SARA</v>
          </cell>
          <cell r="AC2005" t="str">
            <v>CORCULLA</v>
          </cell>
        </row>
        <row r="2006">
          <cell r="V2006" t="str">
            <v>-73.218333--14.733942</v>
          </cell>
          <cell r="W2006">
            <v>-73.218333000000001</v>
          </cell>
          <cell r="X2006">
            <v>-14.733942000000001</v>
          </cell>
          <cell r="AA2006" t="str">
            <v>AYACUCHO</v>
          </cell>
          <cell r="AB2006" t="str">
            <v>PARINACOCHAS</v>
          </cell>
          <cell r="AC2006" t="str">
            <v>CORONEL CASTANEDA</v>
          </cell>
        </row>
        <row r="2007">
          <cell r="V2007" t="str">
            <v>-73.218903--14.952128</v>
          </cell>
          <cell r="W2007">
            <v>-73.218902999999997</v>
          </cell>
          <cell r="X2007">
            <v>-14.952128</v>
          </cell>
          <cell r="AA2007" t="str">
            <v>AYACUCHO</v>
          </cell>
          <cell r="AB2007" t="str">
            <v>PAUCAR DEL SARA SARA</v>
          </cell>
          <cell r="AC2007" t="str">
            <v>OYOLO</v>
          </cell>
        </row>
        <row r="2008">
          <cell r="V2008" t="str">
            <v>-73.227150--15.225400</v>
          </cell>
          <cell r="W2008">
            <v>-73.227149999999995</v>
          </cell>
          <cell r="X2008">
            <v>-15.2254</v>
          </cell>
          <cell r="AA2008" t="str">
            <v>AYACUCHO</v>
          </cell>
          <cell r="AB2008" t="str">
            <v>PAUCAR DEL SARA SARA</v>
          </cell>
          <cell r="AC2008" t="str">
            <v>SAN JOSE DE USHUA</v>
          </cell>
        </row>
        <row r="2009">
          <cell r="V2009" t="str">
            <v>-73.285240--14.807220</v>
          </cell>
          <cell r="W2009">
            <v>-73.285240000000002</v>
          </cell>
          <cell r="X2009">
            <v>-14.807219999999999</v>
          </cell>
          <cell r="AA2009" t="str">
            <v>AYACUCHO</v>
          </cell>
          <cell r="AB2009" t="str">
            <v>PARINACOCHAS</v>
          </cell>
          <cell r="AC2009" t="str">
            <v>CORONEL CASTANEDA</v>
          </cell>
        </row>
        <row r="2010">
          <cell r="V2010" t="str">
            <v>-73.322980--15.057420</v>
          </cell>
          <cell r="W2010">
            <v>-73.322980000000001</v>
          </cell>
          <cell r="X2010">
            <v>-15.05742</v>
          </cell>
          <cell r="AA2010" t="str">
            <v>AYACUCHO</v>
          </cell>
          <cell r="AB2010" t="str">
            <v>PAUCAR DEL SARA SARA</v>
          </cell>
          <cell r="AC2010" t="str">
            <v>SAN JAVIER DE ALPABAMBA</v>
          </cell>
        </row>
        <row r="2011">
          <cell r="V2011" t="str">
            <v>-73.341670--15.147590</v>
          </cell>
          <cell r="W2011">
            <v>-73.341669999999993</v>
          </cell>
          <cell r="X2011">
            <v>-15.147589999999999</v>
          </cell>
          <cell r="AA2011" t="str">
            <v>AYACUCHO</v>
          </cell>
          <cell r="AB2011" t="str">
            <v>PAUCAR DEL SARA SARA</v>
          </cell>
          <cell r="AC2011" t="str">
            <v>MARCABAMBA</v>
          </cell>
        </row>
        <row r="2012">
          <cell r="V2012" t="str">
            <v>-73.346397--15.215676</v>
          </cell>
          <cell r="W2012">
            <v>-73.346396999999996</v>
          </cell>
          <cell r="X2012">
            <v>-15.215676</v>
          </cell>
          <cell r="AA2012" t="str">
            <v>AYACUCHO</v>
          </cell>
          <cell r="AB2012" t="str">
            <v>PAUCAR DEL SARA SARA</v>
          </cell>
          <cell r="AC2012" t="str">
            <v>LAMPA</v>
          </cell>
        </row>
        <row r="2013">
          <cell r="V2013" t="str">
            <v>-73.351780--15.289420</v>
          </cell>
          <cell r="W2013">
            <v>-73.351780000000005</v>
          </cell>
          <cell r="X2013">
            <v>-15.28942</v>
          </cell>
          <cell r="AA2013" t="str">
            <v>AYACUCHO</v>
          </cell>
          <cell r="AB2013" t="str">
            <v>PAUCAR DEL SARA SARA</v>
          </cell>
          <cell r="AC2013" t="str">
            <v>PAUSA</v>
          </cell>
        </row>
        <row r="2014">
          <cell r="V2014" t="str">
            <v>-73.352090--14.996610</v>
          </cell>
          <cell r="W2014">
            <v>-73.352090000000004</v>
          </cell>
          <cell r="X2014">
            <v>-14.99661</v>
          </cell>
          <cell r="AA2014" t="str">
            <v>AYACUCHO</v>
          </cell>
          <cell r="AB2014" t="str">
            <v>PARINACOCHAS</v>
          </cell>
          <cell r="AC2014" t="str">
            <v>SAN FRANCISCO DE RAVACAYCO</v>
          </cell>
        </row>
        <row r="2015">
          <cell r="V2015" t="str">
            <v>-73.368806--14.952111</v>
          </cell>
          <cell r="W2015">
            <v>-73.368806000000006</v>
          </cell>
          <cell r="X2015">
            <v>-14.952111</v>
          </cell>
          <cell r="AA2015" t="str">
            <v>AYACUCHO</v>
          </cell>
          <cell r="AB2015" t="str">
            <v>PARINACOCHAS</v>
          </cell>
          <cell r="AC2015" t="str">
            <v>PACAPAUSA</v>
          </cell>
        </row>
        <row r="2016">
          <cell r="V2016" t="str">
            <v>-73.399472--14.906056</v>
          </cell>
          <cell r="W2016">
            <v>-73.399472000000003</v>
          </cell>
          <cell r="X2016">
            <v>-14.906056</v>
          </cell>
          <cell r="AA2016" t="str">
            <v>AYACUCHO</v>
          </cell>
          <cell r="AB2016" t="str">
            <v>PARINACOCHAS</v>
          </cell>
          <cell r="AC2016" t="str">
            <v>UPAHUACHO</v>
          </cell>
        </row>
        <row r="2017">
          <cell r="V2017" t="str">
            <v>-73.445330--14.868610</v>
          </cell>
          <cell r="W2017">
            <v>-73.445329999999998</v>
          </cell>
          <cell r="X2017">
            <v>-14.86861</v>
          </cell>
          <cell r="AA2017" t="str">
            <v>AYACUCHO</v>
          </cell>
          <cell r="AB2017" t="str">
            <v>PARINACOCHAS</v>
          </cell>
          <cell r="AC2017" t="str">
            <v>UPAHUACHO</v>
          </cell>
        </row>
        <row r="2018">
          <cell r="V2018" t="str">
            <v>-73.451280--15.247810</v>
          </cell>
          <cell r="W2018">
            <v>-73.451279999999997</v>
          </cell>
          <cell r="X2018">
            <v>-15.247809999999999</v>
          </cell>
          <cell r="AA2018" t="str">
            <v>AYACUCHO</v>
          </cell>
          <cell r="AB2018" t="str">
            <v>PAUCAR DEL SARA SARA</v>
          </cell>
          <cell r="AC2018" t="str">
            <v>SARA SARA</v>
          </cell>
        </row>
        <row r="2019">
          <cell r="V2019" t="str">
            <v>-73.464306--15.214694</v>
          </cell>
          <cell r="W2019">
            <v>-73.464305999999993</v>
          </cell>
          <cell r="X2019">
            <v>-15.214694</v>
          </cell>
          <cell r="AA2019" t="str">
            <v>AYACUCHO</v>
          </cell>
          <cell r="AB2019" t="str">
            <v>PAUCAR DEL SARA SARA</v>
          </cell>
          <cell r="AC2019" t="str">
            <v>PARARCA</v>
          </cell>
        </row>
        <row r="2020">
          <cell r="V2020" t="str">
            <v>-73.486061--13.012728</v>
          </cell>
          <cell r="W2020">
            <v>-73.486061000000007</v>
          </cell>
          <cell r="X2020">
            <v>-13.012727999999999</v>
          </cell>
          <cell r="AA2020" t="str">
            <v>AYACUCHO</v>
          </cell>
          <cell r="AB2020" t="str">
            <v>LA MAR</v>
          </cell>
          <cell r="AC2020" t="str">
            <v>ANCO</v>
          </cell>
        </row>
        <row r="2021">
          <cell r="V2021" t="str">
            <v>-73.499970--13.059830</v>
          </cell>
          <cell r="W2021">
            <v>-73.499970000000005</v>
          </cell>
          <cell r="X2021">
            <v>-13.05983</v>
          </cell>
          <cell r="AA2021" t="str">
            <v>AYACUCHO</v>
          </cell>
          <cell r="AB2021" t="str">
            <v>LA MAR</v>
          </cell>
          <cell r="AC2021" t="str">
            <v>ANCO</v>
          </cell>
        </row>
        <row r="2022">
          <cell r="V2022" t="str">
            <v>-73.500000--14.834470</v>
          </cell>
          <cell r="W2022">
            <v>-73.5</v>
          </cell>
          <cell r="X2022">
            <v>-14.83447</v>
          </cell>
          <cell r="AA2022" t="str">
            <v>AYACUCHO</v>
          </cell>
          <cell r="AB2022" t="str">
            <v>PARINACOCHAS</v>
          </cell>
          <cell r="AC2022" t="str">
            <v>UPAHUACHO</v>
          </cell>
        </row>
        <row r="2023">
          <cell r="V2023" t="str">
            <v>-73.511300--13.012520</v>
          </cell>
          <cell r="W2023">
            <v>-73.511300000000006</v>
          </cell>
          <cell r="X2023">
            <v>-13.01252</v>
          </cell>
          <cell r="AA2023" t="str">
            <v>AYACUCHO</v>
          </cell>
          <cell r="AB2023" t="str">
            <v>LA MAR</v>
          </cell>
          <cell r="AC2023" t="str">
            <v>ANCO</v>
          </cell>
        </row>
        <row r="2024">
          <cell r="V2024" t="str">
            <v>-73.531981--12.961561</v>
          </cell>
          <cell r="W2024">
            <v>-73.531981000000002</v>
          </cell>
          <cell r="X2024">
            <v>-12.961561</v>
          </cell>
          <cell r="AA2024" t="str">
            <v>AYACUCHO</v>
          </cell>
          <cell r="AB2024" t="str">
            <v>LA MAR</v>
          </cell>
          <cell r="AC2024" t="str">
            <v>ANCO</v>
          </cell>
        </row>
        <row r="2025">
          <cell r="V2025" t="str">
            <v>-73.533270--12.932840</v>
          </cell>
          <cell r="W2025">
            <v>-73.533270000000002</v>
          </cell>
          <cell r="X2025">
            <v>-12.932840000000001</v>
          </cell>
          <cell r="AA2025" t="str">
            <v>AYACUCHO</v>
          </cell>
          <cell r="AB2025" t="str">
            <v>LA MAR</v>
          </cell>
          <cell r="AC2025" t="str">
            <v>ANCO</v>
          </cell>
        </row>
        <row r="2026">
          <cell r="V2026" t="str">
            <v>-73.548040--12.885210</v>
          </cell>
          <cell r="W2026">
            <v>-73.54804</v>
          </cell>
          <cell r="X2026">
            <v>-12.885210000000001</v>
          </cell>
          <cell r="AA2026" t="str">
            <v>AYACUCHO</v>
          </cell>
          <cell r="AB2026" t="str">
            <v>LA MAR</v>
          </cell>
          <cell r="AC2026" t="str">
            <v>ANCHIHUAY</v>
          </cell>
        </row>
        <row r="2027">
          <cell r="V2027" t="str">
            <v>-73.552861--12.938933</v>
          </cell>
          <cell r="W2027">
            <v>-73.552860999999993</v>
          </cell>
          <cell r="X2027">
            <v>-12.938933</v>
          </cell>
          <cell r="AA2027" t="str">
            <v>AYACUCHO</v>
          </cell>
          <cell r="AB2027" t="str">
            <v>LA MAR</v>
          </cell>
          <cell r="AC2027" t="str">
            <v>ANCO</v>
          </cell>
        </row>
        <row r="2028">
          <cell r="V2028" t="str">
            <v>-73.563100--14.567230</v>
          </cell>
          <cell r="W2028">
            <v>-73.563100000000006</v>
          </cell>
          <cell r="X2028">
            <v>-14.56723</v>
          </cell>
          <cell r="AA2028" t="str">
            <v>AYACUCHO</v>
          </cell>
          <cell r="AB2028" t="str">
            <v>PARINACOCHAS</v>
          </cell>
          <cell r="AC2028" t="str">
            <v>CORACORA</v>
          </cell>
        </row>
        <row r="2029">
          <cell r="V2029" t="str">
            <v>-73.567470--15.246620</v>
          </cell>
          <cell r="W2029">
            <v>-73.56747</v>
          </cell>
          <cell r="X2029">
            <v>-15.24662</v>
          </cell>
          <cell r="AA2029" t="str">
            <v>AYACUCHO</v>
          </cell>
          <cell r="AB2029" t="str">
            <v>PARINACOCHAS</v>
          </cell>
          <cell r="AC2029" t="str">
            <v>PUYUSCA</v>
          </cell>
        </row>
        <row r="2030">
          <cell r="V2030" t="str">
            <v>-73.570840--14.601840</v>
          </cell>
          <cell r="W2030">
            <v>-73.570840000000004</v>
          </cell>
          <cell r="X2030">
            <v>-14.601839999999999</v>
          </cell>
          <cell r="AA2030" t="str">
            <v>AYACUCHO</v>
          </cell>
          <cell r="AB2030" t="str">
            <v>PARINACOCHAS</v>
          </cell>
          <cell r="AC2030" t="str">
            <v>CORACORA</v>
          </cell>
        </row>
        <row r="2031">
          <cell r="V2031" t="str">
            <v>-73.579961--12.863569</v>
          </cell>
          <cell r="W2031">
            <v>-73.579960999999997</v>
          </cell>
          <cell r="X2031">
            <v>-12.863569</v>
          </cell>
          <cell r="AA2031" t="str">
            <v>AYACUCHO</v>
          </cell>
          <cell r="AB2031" t="str">
            <v>LA MAR</v>
          </cell>
          <cell r="AC2031" t="str">
            <v>ANCHIHUAY</v>
          </cell>
        </row>
        <row r="2032">
          <cell r="V2032" t="str">
            <v>-73.616840--12.875130</v>
          </cell>
          <cell r="W2032">
            <v>-73.616839999999996</v>
          </cell>
          <cell r="X2032">
            <v>-12.87513</v>
          </cell>
          <cell r="AA2032" t="str">
            <v>AYACUCHO</v>
          </cell>
          <cell r="AB2032" t="str">
            <v>LA MAR</v>
          </cell>
          <cell r="AC2032" t="str">
            <v>ANCHIHUAY</v>
          </cell>
        </row>
        <row r="2033">
          <cell r="V2033" t="str">
            <v>-73.619680--13.220160</v>
          </cell>
          <cell r="W2033">
            <v>-73.619680000000002</v>
          </cell>
          <cell r="X2033">
            <v>-13.22016</v>
          </cell>
          <cell r="AA2033" t="str">
            <v>AYACUCHO</v>
          </cell>
          <cell r="AB2033" t="str">
            <v>LA MAR</v>
          </cell>
          <cell r="AC2033" t="str">
            <v>CHUNGUI</v>
          </cell>
        </row>
        <row r="2034">
          <cell r="V2034" t="str">
            <v>-73.637270--14.044610</v>
          </cell>
          <cell r="W2034">
            <v>-73.637270000000001</v>
          </cell>
          <cell r="X2034">
            <v>-14.04461</v>
          </cell>
          <cell r="AA2034" t="str">
            <v>AYACUCHO</v>
          </cell>
          <cell r="AB2034" t="str">
            <v>SUCRE</v>
          </cell>
          <cell r="AC2034" t="str">
            <v>SANTIAGO DE PAUCARAY</v>
          </cell>
        </row>
        <row r="2035">
          <cell r="V2035" t="str">
            <v>-73.641946--12.792453</v>
          </cell>
          <cell r="W2035">
            <v>-73.641946000000004</v>
          </cell>
          <cell r="X2035">
            <v>-12.792453</v>
          </cell>
          <cell r="AA2035" t="str">
            <v>AYACUCHO</v>
          </cell>
          <cell r="AB2035" t="str">
            <v>LA MAR</v>
          </cell>
          <cell r="AC2035" t="str">
            <v>SAMUGARI</v>
          </cell>
        </row>
        <row r="2036">
          <cell r="V2036" t="str">
            <v>-73.651000--14.108970</v>
          </cell>
          <cell r="W2036">
            <v>-73.650999999999996</v>
          </cell>
          <cell r="X2036">
            <v>-14.108969999999999</v>
          </cell>
          <cell r="AA2036" t="str">
            <v>AYACUCHO</v>
          </cell>
          <cell r="AB2036" t="str">
            <v>SUCRE</v>
          </cell>
          <cell r="AC2036" t="str">
            <v>SANTIAGO DE PAUCARAY</v>
          </cell>
        </row>
        <row r="2037">
          <cell r="V2037" t="str">
            <v>-73.656200--13.974130</v>
          </cell>
          <cell r="W2037">
            <v>-73.656199999999998</v>
          </cell>
          <cell r="X2037">
            <v>-13.974130000000001</v>
          </cell>
          <cell r="AA2037" t="str">
            <v>AYACUCHO</v>
          </cell>
          <cell r="AB2037" t="str">
            <v>SUCRE</v>
          </cell>
          <cell r="AC2037" t="str">
            <v>PAICO</v>
          </cell>
        </row>
        <row r="2038">
          <cell r="V2038" t="str">
            <v>-73.657420--12.768630</v>
          </cell>
          <cell r="W2038">
            <v>-73.657420000000002</v>
          </cell>
          <cell r="X2038">
            <v>-12.76863</v>
          </cell>
          <cell r="AA2038" t="str">
            <v>AYACUCHO</v>
          </cell>
          <cell r="AB2038" t="str">
            <v>LA MAR</v>
          </cell>
          <cell r="AC2038" t="str">
            <v>SAMUGARI</v>
          </cell>
        </row>
        <row r="2039">
          <cell r="V2039" t="str">
            <v>-73.689962--12.763269</v>
          </cell>
          <cell r="W2039">
            <v>-73.689961999999994</v>
          </cell>
          <cell r="X2039">
            <v>-12.763268999999999</v>
          </cell>
          <cell r="AA2039" t="str">
            <v>AYACUCHO</v>
          </cell>
          <cell r="AB2039" t="str">
            <v>LA MAR</v>
          </cell>
          <cell r="AC2039" t="str">
            <v>SAMUGARI</v>
          </cell>
        </row>
        <row r="2040">
          <cell r="V2040" t="str">
            <v>-73.694046--12.697478</v>
          </cell>
          <cell r="W2040">
            <v>-73.694046</v>
          </cell>
          <cell r="X2040">
            <v>-12.697478</v>
          </cell>
          <cell r="AA2040" t="str">
            <v>AYACUCHO</v>
          </cell>
          <cell r="AB2040" t="str">
            <v>LA MAR</v>
          </cell>
          <cell r="AC2040" t="str">
            <v>SANTA ROSA</v>
          </cell>
        </row>
        <row r="2041">
          <cell r="V2041" t="str">
            <v>-73.695972--12.723917</v>
          </cell>
          <cell r="W2041">
            <v>-73.695971999999998</v>
          </cell>
          <cell r="X2041">
            <v>-12.723917</v>
          </cell>
          <cell r="AA2041" t="str">
            <v>AYACUCHO</v>
          </cell>
          <cell r="AB2041" t="str">
            <v>LA MAR</v>
          </cell>
          <cell r="AC2041" t="str">
            <v>SANTA ROSA</v>
          </cell>
        </row>
        <row r="2042">
          <cell r="V2042" t="str">
            <v>-73.705620--13.062050</v>
          </cell>
          <cell r="W2042">
            <v>-73.705619999999996</v>
          </cell>
          <cell r="X2042">
            <v>-13.062049999999999</v>
          </cell>
          <cell r="AA2042" t="str">
            <v>AYACUCHO</v>
          </cell>
          <cell r="AB2042" t="str">
            <v>LA MAR</v>
          </cell>
          <cell r="AC2042" t="str">
            <v>ANCO</v>
          </cell>
        </row>
        <row r="2043">
          <cell r="V2043" t="str">
            <v>-73.727360--13.883050</v>
          </cell>
          <cell r="W2043">
            <v>-73.727360000000004</v>
          </cell>
          <cell r="X2043">
            <v>-13.883050000000001</v>
          </cell>
          <cell r="AA2043" t="str">
            <v>AYACUCHO</v>
          </cell>
          <cell r="AB2043" t="str">
            <v>SUCRE</v>
          </cell>
          <cell r="AC2043" t="str">
            <v>CHILCAYOC</v>
          </cell>
        </row>
        <row r="2044">
          <cell r="V2044" t="str">
            <v>-73.734667--13.968139</v>
          </cell>
          <cell r="W2044">
            <v>-73.734667000000002</v>
          </cell>
          <cell r="X2044">
            <v>-13.968139000000001</v>
          </cell>
          <cell r="AA2044" t="str">
            <v>AYACUCHO</v>
          </cell>
          <cell r="AB2044" t="str">
            <v>SUCRE</v>
          </cell>
          <cell r="AC2044" t="str">
            <v>SAN SALVADOR DE QUIJE</v>
          </cell>
        </row>
        <row r="2045">
          <cell r="V2045" t="str">
            <v>-73.735416--12.702284</v>
          </cell>
          <cell r="W2045">
            <v>-73.735416000000001</v>
          </cell>
          <cell r="X2045">
            <v>-12.702284000000001</v>
          </cell>
          <cell r="AA2045" t="str">
            <v>AYACUCHO</v>
          </cell>
          <cell r="AB2045" t="str">
            <v>LA MAR</v>
          </cell>
          <cell r="AC2045" t="str">
            <v>SANTA ROSA</v>
          </cell>
        </row>
        <row r="2046">
          <cell r="V2046" t="str">
            <v>-73.735750--12.687842</v>
          </cell>
          <cell r="W2046">
            <v>-73.735749999999996</v>
          </cell>
          <cell r="X2046">
            <v>-12.687842</v>
          </cell>
          <cell r="AA2046" t="str">
            <v>AYACUCHO</v>
          </cell>
          <cell r="AB2046" t="str">
            <v>LA MAR</v>
          </cell>
          <cell r="AC2046" t="str">
            <v>SANTA ROSA</v>
          </cell>
        </row>
        <row r="2047">
          <cell r="V2047" t="str">
            <v>-73.750260--15.305010</v>
          </cell>
          <cell r="W2047">
            <v>-73.750259999999997</v>
          </cell>
          <cell r="X2047">
            <v>-15.305009999999999</v>
          </cell>
          <cell r="AA2047" t="str">
            <v>AYACUCHO</v>
          </cell>
          <cell r="AB2047" t="str">
            <v>PARINACOCHAS</v>
          </cell>
          <cell r="AC2047" t="str">
            <v>PULLO</v>
          </cell>
        </row>
        <row r="2048">
          <cell r="V2048" t="str">
            <v>-73.751700--15.096000</v>
          </cell>
          <cell r="W2048">
            <v>-73.7517</v>
          </cell>
          <cell r="X2048">
            <v>-15.096</v>
          </cell>
          <cell r="AA2048" t="str">
            <v>AYACUCHO</v>
          </cell>
          <cell r="AB2048" t="str">
            <v>PARINACOCHAS</v>
          </cell>
          <cell r="AC2048" t="str">
            <v>CHUMPI</v>
          </cell>
        </row>
        <row r="2049">
          <cell r="V2049" t="str">
            <v>-73.754320--13.848150</v>
          </cell>
          <cell r="W2049">
            <v>-73.754320000000007</v>
          </cell>
          <cell r="X2049">
            <v>-13.84815</v>
          </cell>
          <cell r="AA2049" t="str">
            <v>AYACUCHO</v>
          </cell>
          <cell r="AB2049" t="str">
            <v>SUCRE</v>
          </cell>
          <cell r="AC2049" t="str">
            <v>CHALCOS</v>
          </cell>
        </row>
        <row r="2050">
          <cell r="V2050" t="str">
            <v>-73.757470--13.694680</v>
          </cell>
          <cell r="W2050">
            <v>-73.757469999999998</v>
          </cell>
          <cell r="X2050">
            <v>-13.69468</v>
          </cell>
          <cell r="AA2050" t="str">
            <v>AYACUCHO</v>
          </cell>
          <cell r="AB2050" t="str">
            <v>VILCAS HUAMAN</v>
          </cell>
          <cell r="AC2050" t="str">
            <v>SAURAMA</v>
          </cell>
        </row>
        <row r="2051">
          <cell r="V2051" t="str">
            <v>-73.757500--13.808917</v>
          </cell>
          <cell r="W2051">
            <v>-73.757499999999993</v>
          </cell>
          <cell r="X2051">
            <v>-13.808916999999999</v>
          </cell>
          <cell r="AA2051" t="str">
            <v>AYACUCHO</v>
          </cell>
          <cell r="AB2051" t="str">
            <v>SUCRE</v>
          </cell>
          <cell r="AC2051" t="str">
            <v>BELEN</v>
          </cell>
        </row>
        <row r="2052">
          <cell r="V2052" t="str">
            <v>-73.775610--15.021750</v>
          </cell>
          <cell r="W2052">
            <v>-73.77561</v>
          </cell>
          <cell r="X2052">
            <v>-15.021750000000001</v>
          </cell>
          <cell r="AA2052" t="str">
            <v>AYACUCHO</v>
          </cell>
          <cell r="AB2052" t="str">
            <v>PARINACOCHAS</v>
          </cell>
          <cell r="AC2052" t="str">
            <v>CORACORA</v>
          </cell>
        </row>
        <row r="2053">
          <cell r="V2053" t="str">
            <v>-73.791430--13.743190</v>
          </cell>
          <cell r="W2053">
            <v>-73.791430000000005</v>
          </cell>
          <cell r="X2053">
            <v>-13.74319</v>
          </cell>
          <cell r="AA2053" t="str">
            <v>AYACUCHO</v>
          </cell>
          <cell r="AB2053" t="str">
            <v>VILCAS HUAMAN</v>
          </cell>
          <cell r="AC2053" t="str">
            <v>CARHUANCA</v>
          </cell>
        </row>
        <row r="2054">
          <cell r="V2054" t="str">
            <v>-73.796917--12.624806</v>
          </cell>
          <cell r="W2054">
            <v>-73.796916999999993</v>
          </cell>
          <cell r="X2054">
            <v>-12.624806</v>
          </cell>
          <cell r="AA2054" t="str">
            <v>AYACUCHO</v>
          </cell>
          <cell r="AB2054" t="str">
            <v>LA MAR</v>
          </cell>
          <cell r="AC2054" t="str">
            <v>AYNA</v>
          </cell>
        </row>
        <row r="2055">
          <cell r="V2055" t="str">
            <v>-73.823740--13.661030</v>
          </cell>
          <cell r="W2055">
            <v>-73.823740000000001</v>
          </cell>
          <cell r="X2055">
            <v>-13.66103</v>
          </cell>
          <cell r="AA2055" t="str">
            <v>AYACUCHO</v>
          </cell>
          <cell r="AB2055" t="str">
            <v>VILCAS HUAMAN</v>
          </cell>
          <cell r="AC2055" t="str">
            <v>VILCAS HUAMAN</v>
          </cell>
        </row>
        <row r="2056">
          <cell r="V2056" t="str">
            <v>-73.831210--12.597030</v>
          </cell>
          <cell r="W2056">
            <v>-73.831209999999999</v>
          </cell>
          <cell r="X2056">
            <v>-12.59703</v>
          </cell>
          <cell r="AA2056" t="str">
            <v>AYACUCHO</v>
          </cell>
          <cell r="AB2056" t="str">
            <v>LA MAR</v>
          </cell>
          <cell r="AC2056" t="str">
            <v>AYNA</v>
          </cell>
        </row>
        <row r="2057">
          <cell r="V2057" t="str">
            <v>-73.835970--13.762970</v>
          </cell>
          <cell r="W2057">
            <v>-73.835970000000003</v>
          </cell>
          <cell r="X2057">
            <v>-13.762969999999999</v>
          </cell>
          <cell r="AA2057" t="str">
            <v>AYACUCHO</v>
          </cell>
          <cell r="AB2057" t="str">
            <v>VILCAS HUAMAN</v>
          </cell>
          <cell r="AC2057" t="str">
            <v>HUAMBALPA</v>
          </cell>
        </row>
        <row r="2058">
          <cell r="V2058" t="str">
            <v>-73.837404--14.979332</v>
          </cell>
          <cell r="W2058">
            <v>-73.837404000000006</v>
          </cell>
          <cell r="X2058">
            <v>-14.979331999999999</v>
          </cell>
          <cell r="AA2058" t="str">
            <v>AYACUCHO</v>
          </cell>
          <cell r="AB2058" t="str">
            <v>LUCANAS</v>
          </cell>
          <cell r="AC2058" t="str">
            <v>CHAVINA</v>
          </cell>
        </row>
        <row r="2059">
          <cell r="V2059" t="str">
            <v>-73.843700--12.618250</v>
          </cell>
          <cell r="W2059">
            <v>-73.843699999999998</v>
          </cell>
          <cell r="X2059">
            <v>-12.61825</v>
          </cell>
          <cell r="AA2059" t="str">
            <v>AYACUCHO</v>
          </cell>
          <cell r="AB2059" t="str">
            <v>LA MAR</v>
          </cell>
          <cell r="AC2059" t="str">
            <v>AYNA</v>
          </cell>
        </row>
        <row r="2060">
          <cell r="V2060" t="str">
            <v>-73.848380--13.080520</v>
          </cell>
          <cell r="W2060">
            <v>-73.848380000000006</v>
          </cell>
          <cell r="X2060">
            <v>-13.08052</v>
          </cell>
          <cell r="AA2060" t="str">
            <v>AYACUCHO</v>
          </cell>
          <cell r="AB2060" t="str">
            <v>LA MAR</v>
          </cell>
          <cell r="AC2060" t="str">
            <v>ANCO</v>
          </cell>
        </row>
        <row r="2061">
          <cell r="V2061" t="str">
            <v>-73.854939--13.992090</v>
          </cell>
          <cell r="W2061">
            <v>-73.854939000000002</v>
          </cell>
          <cell r="X2061">
            <v>-13.992089999999999</v>
          </cell>
          <cell r="AA2061" t="str">
            <v>AYACUCHO</v>
          </cell>
          <cell r="AB2061" t="str">
            <v>SUCRE</v>
          </cell>
          <cell r="AC2061" t="str">
            <v>QUEROBAMBA</v>
          </cell>
        </row>
        <row r="2062">
          <cell r="V2062" t="str">
            <v>-73.858100--15.196650</v>
          </cell>
          <cell r="W2062">
            <v>-73.858099999999993</v>
          </cell>
          <cell r="X2062">
            <v>-15.19665</v>
          </cell>
          <cell r="AA2062" t="str">
            <v>AYACUCHO</v>
          </cell>
          <cell r="AB2062" t="str">
            <v>PARINACOCHAS</v>
          </cell>
          <cell r="AC2062" t="str">
            <v>PULLO</v>
          </cell>
        </row>
        <row r="2063">
          <cell r="V2063" t="str">
            <v>-73.859310--12.510770</v>
          </cell>
          <cell r="W2063">
            <v>-73.859309999999994</v>
          </cell>
          <cell r="X2063">
            <v>-12.510770000000001</v>
          </cell>
          <cell r="AA2063" t="str">
            <v>AYACUCHO</v>
          </cell>
          <cell r="AB2063" t="str">
            <v>HUANTA</v>
          </cell>
          <cell r="AC2063" t="str">
            <v>SIVIA</v>
          </cell>
        </row>
        <row r="2064">
          <cell r="V2064" t="str">
            <v>-73.859739--12.580681</v>
          </cell>
          <cell r="W2064">
            <v>-73.859739000000005</v>
          </cell>
          <cell r="X2064">
            <v>-12.580681</v>
          </cell>
          <cell r="AA2064" t="str">
            <v>AYACUCHO</v>
          </cell>
          <cell r="AB2064" t="str">
            <v>HUANTA</v>
          </cell>
          <cell r="AC2064" t="str">
            <v>SIVIA</v>
          </cell>
        </row>
        <row r="2065">
          <cell r="V2065" t="str">
            <v>-73.867000--13.163370</v>
          </cell>
          <cell r="W2065">
            <v>-73.867000000000004</v>
          </cell>
          <cell r="X2065">
            <v>-13.16337</v>
          </cell>
          <cell r="AA2065" t="str">
            <v>AYACUCHO</v>
          </cell>
          <cell r="AB2065" t="str">
            <v>LA MAR</v>
          </cell>
          <cell r="AC2065" t="str">
            <v>CHILCAS</v>
          </cell>
        </row>
        <row r="2066">
          <cell r="V2066" t="str">
            <v>-73.872213--14.110436</v>
          </cell>
          <cell r="W2066">
            <v>-73.872213000000002</v>
          </cell>
          <cell r="X2066">
            <v>-14.110436</v>
          </cell>
          <cell r="AA2066" t="str">
            <v>AYACUCHO</v>
          </cell>
          <cell r="AB2066" t="str">
            <v>SUCRE</v>
          </cell>
          <cell r="AC2066" t="str">
            <v>MORCOLLA</v>
          </cell>
        </row>
        <row r="2067">
          <cell r="V2067" t="str">
            <v>-73.872248--12.684401</v>
          </cell>
          <cell r="W2067">
            <v>-73.872247999999999</v>
          </cell>
          <cell r="X2067">
            <v>-12.684400999999999</v>
          </cell>
          <cell r="AA2067" t="str">
            <v>AYACUCHO</v>
          </cell>
          <cell r="AB2067" t="str">
            <v>LA MAR</v>
          </cell>
          <cell r="AC2067" t="str">
            <v>AYNA</v>
          </cell>
        </row>
        <row r="2068">
          <cell r="V2068" t="str">
            <v>-73.876160--14.365490</v>
          </cell>
          <cell r="W2068">
            <v>-73.876159999999999</v>
          </cell>
          <cell r="X2068">
            <v>-14.365489999999999</v>
          </cell>
          <cell r="AA2068" t="str">
            <v>AYACUCHO</v>
          </cell>
          <cell r="AB2068" t="str">
            <v>LUCANAS</v>
          </cell>
          <cell r="AC2068" t="str">
            <v>CHIPAO</v>
          </cell>
        </row>
        <row r="2069">
          <cell r="V2069" t="str">
            <v>-73.886082--13.659524</v>
          </cell>
          <cell r="W2069">
            <v>-73.886082000000002</v>
          </cell>
          <cell r="X2069">
            <v>-13.659523999999999</v>
          </cell>
          <cell r="AA2069" t="str">
            <v>AYACUCHO</v>
          </cell>
          <cell r="AB2069" t="str">
            <v>VILCAS HUAMAN</v>
          </cell>
          <cell r="AC2069" t="str">
            <v>VILCAS HUAMAN</v>
          </cell>
        </row>
        <row r="2070">
          <cell r="V2070" t="str">
            <v>-73.886380--14.172720</v>
          </cell>
          <cell r="W2070">
            <v>-73.886380000000003</v>
          </cell>
          <cell r="X2070">
            <v>-14.17272</v>
          </cell>
          <cell r="AA2070" t="str">
            <v>AYACUCHO</v>
          </cell>
          <cell r="AB2070" t="str">
            <v>SUCRE</v>
          </cell>
          <cell r="AC2070" t="str">
            <v>HUACANA</v>
          </cell>
        </row>
        <row r="2071">
          <cell r="V2071" t="str">
            <v>-73.886410--12.720850</v>
          </cell>
          <cell r="W2071">
            <v>-73.886409999999998</v>
          </cell>
          <cell r="X2071">
            <v>-12.72085</v>
          </cell>
          <cell r="AA2071" t="str">
            <v>AYACUCHO</v>
          </cell>
          <cell r="AB2071" t="str">
            <v>LA MAR</v>
          </cell>
          <cell r="AC2071" t="str">
            <v>AYNA</v>
          </cell>
        </row>
        <row r="2072">
          <cell r="V2072" t="str">
            <v>-73.894270--14.374270</v>
          </cell>
          <cell r="W2072">
            <v>-73.894270000000006</v>
          </cell>
          <cell r="X2072">
            <v>-14.374269999999999</v>
          </cell>
          <cell r="AA2072" t="str">
            <v>AYACUCHO</v>
          </cell>
          <cell r="AB2072" t="str">
            <v>LUCANAS</v>
          </cell>
          <cell r="AC2072" t="str">
            <v>CHIPAO</v>
          </cell>
        </row>
        <row r="2073">
          <cell r="V2073" t="str">
            <v>-73.894340--13.223220</v>
          </cell>
          <cell r="W2073">
            <v>-73.89434</v>
          </cell>
          <cell r="X2073">
            <v>-13.22322</v>
          </cell>
          <cell r="AA2073" t="str">
            <v>AYACUCHO</v>
          </cell>
          <cell r="AB2073" t="str">
            <v>LA MAR</v>
          </cell>
          <cell r="AC2073" t="str">
            <v>LUIS CARRANZA</v>
          </cell>
        </row>
        <row r="2074">
          <cell r="V2074" t="str">
            <v>-73.902100--13.623180</v>
          </cell>
          <cell r="W2074">
            <v>-73.902100000000004</v>
          </cell>
          <cell r="X2074">
            <v>-13.62318</v>
          </cell>
          <cell r="AA2074" t="str">
            <v>AYACUCHO</v>
          </cell>
          <cell r="AB2074" t="str">
            <v>VILCAS HUAMAN</v>
          </cell>
          <cell r="AC2074" t="str">
            <v>VILCAS HUAMAN</v>
          </cell>
        </row>
        <row r="2075">
          <cell r="V2075" t="str">
            <v>-73.904110--13.800600</v>
          </cell>
          <cell r="W2075">
            <v>-73.904110000000003</v>
          </cell>
          <cell r="X2075">
            <v>-13.800599999999999</v>
          </cell>
          <cell r="AA2075" t="str">
            <v>AYACUCHO</v>
          </cell>
          <cell r="AB2075" t="str">
            <v>VILCAS HUAMAN</v>
          </cell>
          <cell r="AC2075" t="str">
            <v>ACCOMARCA</v>
          </cell>
        </row>
        <row r="2076">
          <cell r="V2076" t="str">
            <v>-73.906040--13.428980</v>
          </cell>
          <cell r="W2076">
            <v>-73.906040000000004</v>
          </cell>
          <cell r="X2076">
            <v>-13.428979999999999</v>
          </cell>
          <cell r="AA2076" t="str">
            <v>AYACUCHO</v>
          </cell>
          <cell r="AB2076" t="str">
            <v>HUAMANGA</v>
          </cell>
          <cell r="AC2076" t="str">
            <v>OCROS</v>
          </cell>
        </row>
        <row r="2077">
          <cell r="V2077" t="str">
            <v>-73.915110--13.089861</v>
          </cell>
          <cell r="W2077">
            <v>-73.915109999999999</v>
          </cell>
          <cell r="X2077">
            <v>-13.089861000000001</v>
          </cell>
          <cell r="AA2077" t="str">
            <v>AYACUCHO</v>
          </cell>
          <cell r="AB2077" t="str">
            <v>LA MAR</v>
          </cell>
          <cell r="AC2077" t="str">
            <v>SAN MIGUEL</v>
          </cell>
        </row>
        <row r="2078">
          <cell r="V2078" t="str">
            <v>-73.917740--12.400650</v>
          </cell>
          <cell r="W2078">
            <v>-73.917739999999995</v>
          </cell>
          <cell r="X2078">
            <v>-12.400650000000001</v>
          </cell>
          <cell r="AA2078" t="str">
            <v>AYACUCHO</v>
          </cell>
          <cell r="AB2078" t="str">
            <v>HUANTA</v>
          </cell>
          <cell r="AC2078" t="str">
            <v>LLOCHEGUA</v>
          </cell>
        </row>
        <row r="2079">
          <cell r="V2079" t="str">
            <v>-73.924020--14.110280</v>
          </cell>
          <cell r="W2079">
            <v>-73.924019999999999</v>
          </cell>
          <cell r="X2079">
            <v>-14.110279999999999</v>
          </cell>
          <cell r="AA2079" t="str">
            <v>AYACUCHO</v>
          </cell>
          <cell r="AB2079" t="str">
            <v>VICTOR FAJARDO</v>
          </cell>
          <cell r="AC2079" t="str">
            <v>ASQUIPATA</v>
          </cell>
        </row>
        <row r="2080">
          <cell r="V2080" t="str">
            <v>-73.930574--13.751272</v>
          </cell>
          <cell r="W2080">
            <v>-73.930573999999993</v>
          </cell>
          <cell r="X2080">
            <v>-13.751272</v>
          </cell>
          <cell r="AA2080" t="str">
            <v>AYACUCHO</v>
          </cell>
          <cell r="AB2080" t="str">
            <v>VILCAS HUAMAN</v>
          </cell>
          <cell r="AC2080" t="str">
            <v>HUAMBALPA</v>
          </cell>
        </row>
        <row r="2081">
          <cell r="V2081" t="str">
            <v>-73.932990--13.879720</v>
          </cell>
          <cell r="W2081">
            <v>-73.932990000000004</v>
          </cell>
          <cell r="X2081">
            <v>-13.879720000000001</v>
          </cell>
          <cell r="AA2081" t="str">
            <v>AYACUCHO</v>
          </cell>
          <cell r="AB2081" t="str">
            <v>VICTOR FAJARDO</v>
          </cell>
          <cell r="AC2081" t="str">
            <v>HUAYA</v>
          </cell>
        </row>
        <row r="2082">
          <cell r="V2082" t="str">
            <v>-73.939880--14.294680</v>
          </cell>
          <cell r="W2082">
            <v>-73.939880000000002</v>
          </cell>
          <cell r="X2082">
            <v>-14.29468</v>
          </cell>
          <cell r="AA2082" t="str">
            <v>AYACUCHO</v>
          </cell>
          <cell r="AB2082" t="str">
            <v>LUCANAS</v>
          </cell>
          <cell r="AC2082" t="str">
            <v>CABANA</v>
          </cell>
        </row>
        <row r="2083">
          <cell r="V2083" t="str">
            <v>-73.944480--12.727420</v>
          </cell>
          <cell r="W2083">
            <v>-73.944479999999999</v>
          </cell>
          <cell r="X2083">
            <v>-12.72742</v>
          </cell>
          <cell r="AA2083" t="str">
            <v>AYACUCHO</v>
          </cell>
          <cell r="AB2083" t="str">
            <v>HUANTA</v>
          </cell>
          <cell r="AC2083" t="str">
            <v>SIVIA</v>
          </cell>
        </row>
        <row r="2084">
          <cell r="V2084" t="str">
            <v>-73.945170--13.650440</v>
          </cell>
          <cell r="W2084">
            <v>-73.945170000000005</v>
          </cell>
          <cell r="X2084">
            <v>-13.65044</v>
          </cell>
          <cell r="AA2084" t="str">
            <v>AYACUCHO</v>
          </cell>
          <cell r="AB2084" t="str">
            <v>VILCAS HUAMAN</v>
          </cell>
          <cell r="AC2084" t="str">
            <v>VILCAS HUAMAN</v>
          </cell>
        </row>
        <row r="2085">
          <cell r="V2085" t="str">
            <v>-73.946602--12.454869</v>
          </cell>
          <cell r="W2085">
            <v>-73.946601999999999</v>
          </cell>
          <cell r="X2085">
            <v>-12.454869</v>
          </cell>
          <cell r="AA2085" t="str">
            <v>AYACUCHO</v>
          </cell>
          <cell r="AB2085" t="str">
            <v>HUANTA</v>
          </cell>
          <cell r="AC2085" t="str">
            <v>LLOCHEGUA</v>
          </cell>
        </row>
        <row r="2086">
          <cell r="V2086" t="str">
            <v>-73.947390--12.867400</v>
          </cell>
          <cell r="W2086">
            <v>-73.947389999999999</v>
          </cell>
          <cell r="X2086">
            <v>-12.8674</v>
          </cell>
          <cell r="AA2086" t="str">
            <v>AYACUCHO</v>
          </cell>
          <cell r="AB2086" t="str">
            <v>LA MAR</v>
          </cell>
          <cell r="AC2086" t="str">
            <v>TAMBO</v>
          </cell>
        </row>
        <row r="2087">
          <cell r="V2087" t="str">
            <v>-73.948919--13.850339</v>
          </cell>
          <cell r="W2087">
            <v>-73.948919000000004</v>
          </cell>
          <cell r="X2087">
            <v>-13.850339</v>
          </cell>
          <cell r="AA2087" t="str">
            <v>AYACUCHO</v>
          </cell>
          <cell r="AB2087" t="str">
            <v>VICTOR FAJARDO</v>
          </cell>
          <cell r="AC2087" t="str">
            <v>HUAYA</v>
          </cell>
        </row>
        <row r="2088">
          <cell r="V2088" t="str">
            <v>-73.952370--15.062970</v>
          </cell>
          <cell r="W2088">
            <v>-73.952370000000002</v>
          </cell>
          <cell r="X2088">
            <v>-15.06297</v>
          </cell>
          <cell r="AA2088" t="str">
            <v>AYACUCHO</v>
          </cell>
          <cell r="AB2088" t="str">
            <v>LUCANAS</v>
          </cell>
          <cell r="AC2088" t="str">
            <v>SANCOS</v>
          </cell>
        </row>
        <row r="2089">
          <cell r="V2089" t="str">
            <v>-73.956660--14.226442</v>
          </cell>
          <cell r="W2089">
            <v>-73.956659999999999</v>
          </cell>
          <cell r="X2089">
            <v>-14.226442</v>
          </cell>
          <cell r="AA2089" t="str">
            <v>AYACUCHO</v>
          </cell>
          <cell r="AB2089" t="str">
            <v>LUCANAS</v>
          </cell>
          <cell r="AC2089" t="str">
            <v>SANTA ANA DE HUAYCAHUACHO</v>
          </cell>
        </row>
        <row r="2090">
          <cell r="V2090" t="str">
            <v>-73.956830--13.448850</v>
          </cell>
          <cell r="W2090">
            <v>-73.956829999999997</v>
          </cell>
          <cell r="X2090">
            <v>-13.44885</v>
          </cell>
          <cell r="AA2090" t="str">
            <v>AYACUCHO</v>
          </cell>
          <cell r="AB2090" t="str">
            <v>HUAMANGA</v>
          </cell>
          <cell r="AC2090" t="str">
            <v>OCROS</v>
          </cell>
        </row>
        <row r="2091">
          <cell r="V2091" t="str">
            <v>-73.959106--12.358342</v>
          </cell>
          <cell r="W2091">
            <v>-73.959106000000006</v>
          </cell>
          <cell r="X2091">
            <v>-12.358342</v>
          </cell>
          <cell r="AA2091" t="str">
            <v>AYACUCHO</v>
          </cell>
          <cell r="AB2091" t="str">
            <v>HUANTA</v>
          </cell>
          <cell r="AC2091" t="str">
            <v>LLOCHEGUA</v>
          </cell>
        </row>
        <row r="2092">
          <cell r="V2092" t="str">
            <v>-73.959892--12.435005</v>
          </cell>
          <cell r="W2092">
            <v>-73.959891999999996</v>
          </cell>
          <cell r="X2092">
            <v>-12.435005</v>
          </cell>
          <cell r="AA2092" t="str">
            <v>AYACUCHO</v>
          </cell>
          <cell r="AB2092" t="str">
            <v>HUANTA</v>
          </cell>
          <cell r="AC2092" t="str">
            <v>LLOCHEGUA</v>
          </cell>
        </row>
        <row r="2093">
          <cell r="V2093" t="str">
            <v>-73.965960--14.290710</v>
          </cell>
          <cell r="W2093">
            <v>-73.965959999999995</v>
          </cell>
          <cell r="X2093">
            <v>-14.290710000000001</v>
          </cell>
          <cell r="AA2093" t="str">
            <v>AYACUCHO</v>
          </cell>
          <cell r="AB2093" t="str">
            <v>LUCANAS</v>
          </cell>
          <cell r="AC2093" t="str">
            <v>CABANA</v>
          </cell>
        </row>
        <row r="2094">
          <cell r="V2094" t="str">
            <v>-73.966930--12.447710</v>
          </cell>
          <cell r="W2094">
            <v>-73.966930000000005</v>
          </cell>
          <cell r="X2094">
            <v>-12.447710000000001</v>
          </cell>
          <cell r="AA2094" t="str">
            <v>AYACUCHO</v>
          </cell>
          <cell r="AB2094" t="str">
            <v>HUANTA</v>
          </cell>
          <cell r="AC2094" t="str">
            <v>LLOCHEGUA</v>
          </cell>
        </row>
        <row r="2095">
          <cell r="V2095" t="str">
            <v>-73.970400--14.268110</v>
          </cell>
          <cell r="W2095">
            <v>-73.970399999999998</v>
          </cell>
          <cell r="X2095">
            <v>-14.26811</v>
          </cell>
          <cell r="AA2095" t="str">
            <v>AYACUCHO</v>
          </cell>
          <cell r="AB2095" t="str">
            <v>LUCANAS</v>
          </cell>
          <cell r="AC2095" t="str">
            <v>AUCARA</v>
          </cell>
        </row>
        <row r="2096">
          <cell r="V2096" t="str">
            <v>-73.973640--13.687146</v>
          </cell>
          <cell r="W2096">
            <v>-73.973640000000003</v>
          </cell>
          <cell r="X2096">
            <v>-13.687146</v>
          </cell>
          <cell r="AA2096" t="str">
            <v>AYACUCHO</v>
          </cell>
          <cell r="AB2096" t="str">
            <v>VILCAS HUAMAN</v>
          </cell>
          <cell r="AC2096" t="str">
            <v>VILCAS HUAMAN</v>
          </cell>
        </row>
        <row r="2097">
          <cell r="V2097" t="str">
            <v>-73.974658--13.309231</v>
          </cell>
          <cell r="W2097">
            <v>-73.974658000000005</v>
          </cell>
          <cell r="X2097">
            <v>-13.309231</v>
          </cell>
          <cell r="AA2097" t="str">
            <v>AYACUCHO</v>
          </cell>
          <cell r="AB2097" t="str">
            <v>HUAMANGA</v>
          </cell>
          <cell r="AC2097" t="str">
            <v>ACOCRO</v>
          </cell>
        </row>
        <row r="2098">
          <cell r="V2098" t="str">
            <v>-73.974750--14.013340</v>
          </cell>
          <cell r="W2098">
            <v>-73.97475</v>
          </cell>
          <cell r="X2098">
            <v>-14.013339999999999</v>
          </cell>
          <cell r="AA2098" t="str">
            <v>AYACUCHO</v>
          </cell>
          <cell r="AB2098" t="str">
            <v>VICTOR FAJARDO</v>
          </cell>
          <cell r="AC2098" t="str">
            <v>CANARIA</v>
          </cell>
        </row>
        <row r="2099">
          <cell r="V2099" t="str">
            <v>-73.980270--13.017540</v>
          </cell>
          <cell r="W2099">
            <v>-73.980270000000004</v>
          </cell>
          <cell r="X2099">
            <v>-13.01754</v>
          </cell>
          <cell r="AA2099" t="str">
            <v>AYACUCHO</v>
          </cell>
          <cell r="AB2099" t="str">
            <v>LA MAR</v>
          </cell>
          <cell r="AC2099" t="str">
            <v>SAN MIGUEL</v>
          </cell>
        </row>
        <row r="2100">
          <cell r="V2100" t="str">
            <v>-73.982645--12.313141</v>
          </cell>
          <cell r="W2100">
            <v>-73.982645000000005</v>
          </cell>
          <cell r="X2100">
            <v>-12.313141</v>
          </cell>
          <cell r="AA2100" t="str">
            <v>AYACUCHO</v>
          </cell>
          <cell r="AB2100" t="str">
            <v>HUANTA</v>
          </cell>
          <cell r="AC2100" t="str">
            <v>CANAYRE</v>
          </cell>
        </row>
        <row r="2101">
          <cell r="V2101" t="str">
            <v>-73.982800--12.432940</v>
          </cell>
          <cell r="W2101">
            <v>-73.982799999999997</v>
          </cell>
          <cell r="X2101">
            <v>-12.43294</v>
          </cell>
          <cell r="AA2101" t="str">
            <v>AYACUCHO</v>
          </cell>
          <cell r="AB2101" t="str">
            <v>HUANTA</v>
          </cell>
          <cell r="AC2101" t="str">
            <v>LLOCHEGUA</v>
          </cell>
        </row>
        <row r="2102">
          <cell r="V2102" t="str">
            <v>-73.987140--13.621440</v>
          </cell>
          <cell r="W2102">
            <v>-73.987139999999997</v>
          </cell>
          <cell r="X2102">
            <v>-13.62144</v>
          </cell>
          <cell r="AA2102" t="str">
            <v>AYACUCHO</v>
          </cell>
          <cell r="AB2102" t="str">
            <v>VILCAS HUAMAN</v>
          </cell>
          <cell r="AC2102" t="str">
            <v>VISCHONGO</v>
          </cell>
        </row>
        <row r="2103">
          <cell r="V2103" t="str">
            <v>-73.987637--13.591933</v>
          </cell>
          <cell r="W2103">
            <v>-73.987637000000007</v>
          </cell>
          <cell r="X2103">
            <v>-13.591932999999999</v>
          </cell>
          <cell r="AA2103" t="str">
            <v>AYACUCHO</v>
          </cell>
          <cell r="AB2103" t="str">
            <v>VILCAS HUAMAN</v>
          </cell>
          <cell r="AC2103" t="str">
            <v>VISCHONGO</v>
          </cell>
        </row>
        <row r="2104">
          <cell r="V2104" t="str">
            <v>-73.991590--15.002910</v>
          </cell>
          <cell r="W2104">
            <v>-73.991590000000002</v>
          </cell>
          <cell r="X2104">
            <v>-15.00291</v>
          </cell>
          <cell r="AA2104" t="str">
            <v>AYACUCHO</v>
          </cell>
          <cell r="AB2104" t="str">
            <v>LUCANAS</v>
          </cell>
          <cell r="AC2104" t="str">
            <v>SANCOS</v>
          </cell>
        </row>
        <row r="2105">
          <cell r="V2105" t="str">
            <v>-73.994540--15.253800</v>
          </cell>
          <cell r="W2105">
            <v>-73.994540000000001</v>
          </cell>
          <cell r="X2105">
            <v>-15.2538</v>
          </cell>
          <cell r="AA2105" t="str">
            <v>AYACUCHO</v>
          </cell>
          <cell r="AB2105" t="str">
            <v>PARINACOCHAS</v>
          </cell>
          <cell r="AC2105" t="str">
            <v>PULLO</v>
          </cell>
        </row>
        <row r="2106">
          <cell r="V2106" t="str">
            <v>-73.996589--13.590081</v>
          </cell>
          <cell r="W2106">
            <v>-73.996589</v>
          </cell>
          <cell r="X2106">
            <v>-13.590081</v>
          </cell>
          <cell r="AA2106" t="str">
            <v>AYACUCHO</v>
          </cell>
          <cell r="AB2106" t="str">
            <v>VILCAS HUAMAN</v>
          </cell>
          <cell r="AC2106" t="str">
            <v>VISCHONGO</v>
          </cell>
        </row>
        <row r="2107">
          <cell r="V2107" t="str">
            <v>-73.998720--13.037970</v>
          </cell>
          <cell r="W2107">
            <v>-73.998720000000006</v>
          </cell>
          <cell r="X2107">
            <v>-13.03797</v>
          </cell>
          <cell r="AA2107" t="str">
            <v>AYACUCHO</v>
          </cell>
          <cell r="AB2107" t="str">
            <v>LA MAR</v>
          </cell>
          <cell r="AC2107" t="str">
            <v>SAN MIGUEL</v>
          </cell>
        </row>
        <row r="2108">
          <cell r="V2108" t="str">
            <v>-74.001681--12.412648</v>
          </cell>
          <cell r="W2108">
            <v>-74.001681000000005</v>
          </cell>
          <cell r="X2108">
            <v>-12.412648000000001</v>
          </cell>
          <cell r="AA2108" t="str">
            <v>AYACUCHO</v>
          </cell>
          <cell r="AB2108" t="str">
            <v>HUANTA</v>
          </cell>
          <cell r="AC2108" t="str">
            <v>LLOCHEGUA</v>
          </cell>
        </row>
        <row r="2109">
          <cell r="V2109" t="str">
            <v>-74.004000--12.933100</v>
          </cell>
          <cell r="W2109">
            <v>-74.004000000000005</v>
          </cell>
          <cell r="X2109">
            <v>-12.9331</v>
          </cell>
          <cell r="AA2109" t="str">
            <v>AYACUCHO</v>
          </cell>
          <cell r="AB2109" t="str">
            <v>LA MAR</v>
          </cell>
          <cell r="AC2109" t="str">
            <v>TAMBO</v>
          </cell>
        </row>
        <row r="2110">
          <cell r="V2110" t="str">
            <v>-74.005530--12.764340</v>
          </cell>
          <cell r="W2110">
            <v>-74.005529999999993</v>
          </cell>
          <cell r="X2110">
            <v>-12.764340000000001</v>
          </cell>
          <cell r="AA2110" t="str">
            <v>AYACUCHO</v>
          </cell>
          <cell r="AB2110" t="str">
            <v>HUANTA</v>
          </cell>
          <cell r="AC2110" t="str">
            <v>UCHURACCAY</v>
          </cell>
        </row>
        <row r="2111">
          <cell r="V2111" t="str">
            <v>-74.015790--14.276930</v>
          </cell>
          <cell r="W2111">
            <v>-74.015789999999996</v>
          </cell>
          <cell r="X2111">
            <v>-14.27693</v>
          </cell>
          <cell r="AA2111" t="str">
            <v>AYACUCHO</v>
          </cell>
          <cell r="AB2111" t="str">
            <v>LUCANAS</v>
          </cell>
          <cell r="AC2111" t="str">
            <v>AUCARA</v>
          </cell>
        </row>
        <row r="2112">
          <cell r="V2112" t="str">
            <v>-74.020560--12.882000</v>
          </cell>
          <cell r="W2112">
            <v>-74.020560000000003</v>
          </cell>
          <cell r="X2112">
            <v>-12.882</v>
          </cell>
          <cell r="AA2112" t="str">
            <v>AYACUCHO</v>
          </cell>
          <cell r="AB2112" t="str">
            <v>LA MAR</v>
          </cell>
          <cell r="AC2112" t="str">
            <v>TAMBO</v>
          </cell>
        </row>
        <row r="2113">
          <cell r="V2113" t="str">
            <v>-74.040430--14.231580</v>
          </cell>
          <cell r="W2113">
            <v>-74.040430000000001</v>
          </cell>
          <cell r="X2113">
            <v>-14.231579999999999</v>
          </cell>
          <cell r="AA2113" t="str">
            <v>AYACUCHO</v>
          </cell>
          <cell r="AB2113" t="str">
            <v>LUCANAS</v>
          </cell>
          <cell r="AC2113" t="str">
            <v>AUCARA</v>
          </cell>
        </row>
        <row r="2114">
          <cell r="V2114" t="str">
            <v>-74.045583--13.226500</v>
          </cell>
          <cell r="W2114">
            <v>-74.045582999999993</v>
          </cell>
          <cell r="X2114">
            <v>-13.2265</v>
          </cell>
          <cell r="AA2114" t="str">
            <v>AYACUCHO</v>
          </cell>
          <cell r="AB2114" t="str">
            <v>HUAMANGA</v>
          </cell>
          <cell r="AC2114" t="str">
            <v>ACOCRO</v>
          </cell>
        </row>
        <row r="2115">
          <cell r="V2115" t="str">
            <v>-74.056170--13.749690</v>
          </cell>
          <cell r="W2115">
            <v>-74.056169999999995</v>
          </cell>
          <cell r="X2115">
            <v>-13.749689999999999</v>
          </cell>
          <cell r="AA2115" t="str">
            <v>AYACUCHO</v>
          </cell>
          <cell r="AB2115" t="str">
            <v>VICTOR FAJARDO</v>
          </cell>
          <cell r="AC2115" t="str">
            <v>HUANCAPI</v>
          </cell>
        </row>
        <row r="2116">
          <cell r="V2116" t="str">
            <v>-74.059330--15.611240</v>
          </cell>
          <cell r="W2116">
            <v>-74.059330000000003</v>
          </cell>
          <cell r="X2116">
            <v>-15.61124</v>
          </cell>
          <cell r="AA2116" t="str">
            <v>AYACUCHO</v>
          </cell>
          <cell r="AB2116" t="str">
            <v>PARINACOCHAS</v>
          </cell>
          <cell r="AC2116" t="str">
            <v>PULLO</v>
          </cell>
        </row>
        <row r="2117">
          <cell r="V2117" t="str">
            <v>-74.088120--14.200180</v>
          </cell>
          <cell r="W2117">
            <v>-74.088120000000004</v>
          </cell>
          <cell r="X2117">
            <v>-14.20018</v>
          </cell>
          <cell r="AA2117" t="str">
            <v>AYACUCHO</v>
          </cell>
          <cell r="AB2117" t="str">
            <v>LUCANAS</v>
          </cell>
          <cell r="AC2117" t="str">
            <v>AUCARA</v>
          </cell>
        </row>
        <row r="2118">
          <cell r="V2118" t="str">
            <v>-74.092610--13.097555</v>
          </cell>
          <cell r="W2118">
            <v>-74.092609999999993</v>
          </cell>
          <cell r="X2118">
            <v>-13.097555</v>
          </cell>
          <cell r="AA2118" t="str">
            <v>AYACUCHO</v>
          </cell>
          <cell r="AB2118" t="str">
            <v>HUAMANGA</v>
          </cell>
          <cell r="AC2118" t="str">
            <v>ACOS VINCHOS</v>
          </cell>
        </row>
        <row r="2119">
          <cell r="V2119" t="str">
            <v>-74.097210--13.184840</v>
          </cell>
          <cell r="W2119">
            <v>-74.097210000000004</v>
          </cell>
          <cell r="X2119">
            <v>-13.184839999999999</v>
          </cell>
          <cell r="AA2119" t="str">
            <v>AYACUCHO</v>
          </cell>
          <cell r="AB2119" t="str">
            <v>HUAMANGA</v>
          </cell>
          <cell r="AC2119" t="str">
            <v>TAMBILLO</v>
          </cell>
        </row>
        <row r="2120">
          <cell r="V2120" t="str">
            <v>-74.098681--14.768689</v>
          </cell>
          <cell r="W2120">
            <v>-74.098680999999999</v>
          </cell>
          <cell r="X2120">
            <v>-14.768689</v>
          </cell>
          <cell r="AA2120" t="str">
            <v>AYACUCHO</v>
          </cell>
          <cell r="AB2120" t="str">
            <v>LUCANAS</v>
          </cell>
          <cell r="AC2120" t="str">
            <v>SAN PEDRO</v>
          </cell>
        </row>
        <row r="2121">
          <cell r="V2121" t="str">
            <v>-74.099142--13.465812</v>
          </cell>
          <cell r="W2121">
            <v>-74.099142000000001</v>
          </cell>
          <cell r="X2121">
            <v>-13.465812</v>
          </cell>
          <cell r="AA2121" t="str">
            <v>AYACUCHO</v>
          </cell>
          <cell r="AB2121" t="str">
            <v>HUAMANGA</v>
          </cell>
          <cell r="AC2121" t="str">
            <v>CHIARA</v>
          </cell>
        </row>
        <row r="2122">
          <cell r="V2122" t="str">
            <v>-74.101589--13.115789</v>
          </cell>
          <cell r="W2122">
            <v>-74.101589000000004</v>
          </cell>
          <cell r="X2122">
            <v>-13.115788999999999</v>
          </cell>
          <cell r="AA2122" t="str">
            <v>AYACUCHO</v>
          </cell>
          <cell r="AB2122" t="str">
            <v>HUAMANGA</v>
          </cell>
          <cell r="AC2122" t="str">
            <v>ACOS VINCHOS</v>
          </cell>
        </row>
        <row r="2123">
          <cell r="V2123" t="str">
            <v>-74.102425--14.786463</v>
          </cell>
          <cell r="W2123">
            <v>-74.102424999999997</v>
          </cell>
          <cell r="X2123">
            <v>-14.786462999999999</v>
          </cell>
          <cell r="AA2123" t="str">
            <v>AYACUCHO</v>
          </cell>
          <cell r="AB2123" t="str">
            <v>LUCANAS</v>
          </cell>
          <cell r="AC2123" t="str">
            <v>SAN PEDRO</v>
          </cell>
        </row>
        <row r="2124">
          <cell r="V2124" t="str">
            <v>-74.105069--13.653161</v>
          </cell>
          <cell r="W2124">
            <v>-74.105069</v>
          </cell>
          <cell r="X2124">
            <v>-13.653161000000001</v>
          </cell>
          <cell r="AA2124" t="str">
            <v>AYACUCHO</v>
          </cell>
          <cell r="AB2124" t="str">
            <v>CANGALLO</v>
          </cell>
          <cell r="AC2124" t="str">
            <v>CANGALLO</v>
          </cell>
        </row>
        <row r="2125">
          <cell r="V2125" t="str">
            <v>-74.107222--12.830833</v>
          </cell>
          <cell r="W2125">
            <v>-74.107221999999993</v>
          </cell>
          <cell r="X2125">
            <v>-12.830833</v>
          </cell>
          <cell r="AA2125" t="str">
            <v>AYACUCHO</v>
          </cell>
          <cell r="AB2125" t="str">
            <v>HUANTA</v>
          </cell>
          <cell r="AC2125" t="str">
            <v>UCHURACCAY</v>
          </cell>
        </row>
        <row r="2126">
          <cell r="V2126" t="str">
            <v>-74.111910--12.826730</v>
          </cell>
          <cell r="W2126">
            <v>-74.111909999999995</v>
          </cell>
          <cell r="X2126">
            <v>-12.82673</v>
          </cell>
          <cell r="AA2126" t="str">
            <v>AYACUCHO</v>
          </cell>
          <cell r="AB2126" t="str">
            <v>HUANTA</v>
          </cell>
          <cell r="AC2126" t="str">
            <v>UCHURACCAY</v>
          </cell>
        </row>
        <row r="2127">
          <cell r="V2127" t="str">
            <v>-74.113222--13.186417</v>
          </cell>
          <cell r="W2127">
            <v>-74.113221999999993</v>
          </cell>
          <cell r="X2127">
            <v>-13.186417</v>
          </cell>
          <cell r="AA2127" t="str">
            <v>AYACUCHO</v>
          </cell>
          <cell r="AB2127" t="str">
            <v>HUAMANGA</v>
          </cell>
          <cell r="AC2127" t="str">
            <v>TAMBILLO</v>
          </cell>
        </row>
        <row r="2128">
          <cell r="V2128" t="str">
            <v>-74.117570--13.698950</v>
          </cell>
          <cell r="W2128">
            <v>-74.117570000000001</v>
          </cell>
          <cell r="X2128">
            <v>-13.69895</v>
          </cell>
          <cell r="AA2128" t="str">
            <v>AYACUCHO</v>
          </cell>
          <cell r="AB2128" t="str">
            <v>VICTOR FAJARDO</v>
          </cell>
          <cell r="AC2128" t="str">
            <v>HUANCARAYLLA</v>
          </cell>
        </row>
        <row r="2129">
          <cell r="V2129" t="str">
            <v>-74.126120--14.700300</v>
          </cell>
          <cell r="W2129">
            <v>-74.12612</v>
          </cell>
          <cell r="X2129">
            <v>-14.7003</v>
          </cell>
          <cell r="AA2129" t="str">
            <v>AYACUCHO</v>
          </cell>
          <cell r="AB2129" t="str">
            <v>LUCANAS</v>
          </cell>
          <cell r="AC2129" t="str">
            <v>PUQUIO</v>
          </cell>
        </row>
        <row r="2130">
          <cell r="V2130" t="str">
            <v>-74.145230--13.470448</v>
          </cell>
          <cell r="W2130">
            <v>-74.145229999999998</v>
          </cell>
          <cell r="X2130">
            <v>-13.470447999999999</v>
          </cell>
          <cell r="AA2130" t="str">
            <v>AYACUCHO</v>
          </cell>
          <cell r="AB2130" t="str">
            <v>HUAMANGA</v>
          </cell>
          <cell r="AC2130" t="str">
            <v>CHIARA</v>
          </cell>
        </row>
        <row r="2131">
          <cell r="V2131" t="str">
            <v>-74.159861--13.586500</v>
          </cell>
          <cell r="W2131">
            <v>-74.159861000000006</v>
          </cell>
          <cell r="X2131">
            <v>-13.586499999999999</v>
          </cell>
          <cell r="AA2131" t="str">
            <v>AYACUCHO</v>
          </cell>
          <cell r="AB2131" t="str">
            <v>CANGALLO</v>
          </cell>
          <cell r="AC2131" t="str">
            <v>LOS MOROCHUCOS</v>
          </cell>
        </row>
        <row r="2132">
          <cell r="V2132" t="str">
            <v>-74.183550--13.543760</v>
          </cell>
          <cell r="W2132">
            <v>-74.183549999999997</v>
          </cell>
          <cell r="X2132">
            <v>-13.543760000000001</v>
          </cell>
          <cell r="AA2132" t="str">
            <v>AYACUCHO</v>
          </cell>
          <cell r="AB2132" t="str">
            <v>CANGALLO</v>
          </cell>
          <cell r="AC2132" t="str">
            <v>LOS MOROCHUCOS</v>
          </cell>
        </row>
        <row r="2133">
          <cell r="V2133" t="str">
            <v>-74.192590--13.680850</v>
          </cell>
          <cell r="W2133">
            <v>-74.192589999999996</v>
          </cell>
          <cell r="X2133">
            <v>-13.68085</v>
          </cell>
          <cell r="AA2133" t="str">
            <v>AYACUCHO</v>
          </cell>
          <cell r="AB2133" t="str">
            <v>VICTOR FAJARDO</v>
          </cell>
          <cell r="AC2133" t="str">
            <v>ALCAMENCA</v>
          </cell>
        </row>
        <row r="2134">
          <cell r="V2134" t="str">
            <v>-74.192930--13.116310</v>
          </cell>
          <cell r="W2134">
            <v>-74.192930000000004</v>
          </cell>
          <cell r="X2134">
            <v>-13.11631</v>
          </cell>
          <cell r="AA2134" t="str">
            <v>AYACUCHO</v>
          </cell>
          <cell r="AB2134" t="str">
            <v>HUAMANGA</v>
          </cell>
          <cell r="AC2134" t="str">
            <v>TAMBILLO</v>
          </cell>
        </row>
        <row r="2135">
          <cell r="V2135" t="str">
            <v>-74.198500--13.153778</v>
          </cell>
          <cell r="W2135">
            <v>-74.198499999999996</v>
          </cell>
          <cell r="X2135">
            <v>-13.153778000000001</v>
          </cell>
          <cell r="AA2135" t="str">
            <v>AYACUCHO</v>
          </cell>
          <cell r="AB2135" t="str">
            <v>HUAMANGA</v>
          </cell>
          <cell r="AC2135" t="str">
            <v>ANDRES AVELINO CACERES DORREGARAY</v>
          </cell>
        </row>
        <row r="2136">
          <cell r="V2136" t="str">
            <v>-74.200230--13.170220</v>
          </cell>
          <cell r="W2136">
            <v>-74.200230000000005</v>
          </cell>
          <cell r="X2136">
            <v>-13.17022</v>
          </cell>
          <cell r="AA2136" t="str">
            <v>AYACUCHO</v>
          </cell>
          <cell r="AB2136" t="str">
            <v>HUAMANGA</v>
          </cell>
          <cell r="AC2136" t="str">
            <v>ANDRES AVELINO CACERES DORREGARAY</v>
          </cell>
        </row>
        <row r="2137">
          <cell r="V2137" t="str">
            <v>-74.200600--14.651150</v>
          </cell>
          <cell r="W2137">
            <v>-74.200599999999994</v>
          </cell>
          <cell r="X2137">
            <v>-14.651149999999999</v>
          </cell>
          <cell r="AA2137" t="str">
            <v>AYACUCHO</v>
          </cell>
          <cell r="AB2137" t="str">
            <v>LUCANAS</v>
          </cell>
          <cell r="AC2137" t="str">
            <v>SAN JUAN</v>
          </cell>
        </row>
        <row r="2138">
          <cell r="V2138" t="str">
            <v>-74.201075--12.932886</v>
          </cell>
          <cell r="W2138">
            <v>-74.201075000000003</v>
          </cell>
          <cell r="X2138">
            <v>-12.932886</v>
          </cell>
          <cell r="AA2138" t="str">
            <v>AYACUCHO</v>
          </cell>
          <cell r="AB2138" t="str">
            <v>HUANTA</v>
          </cell>
          <cell r="AC2138" t="str">
            <v>HUANTA</v>
          </cell>
        </row>
        <row r="2139">
          <cell r="V2139" t="str">
            <v>-74.201100--13.302950</v>
          </cell>
          <cell r="W2139">
            <v>-74.201099999999997</v>
          </cell>
          <cell r="X2139">
            <v>-13.302949999999999</v>
          </cell>
          <cell r="AA2139" t="str">
            <v>AYACUCHO</v>
          </cell>
          <cell r="AB2139" t="str">
            <v>HUAMANGA</v>
          </cell>
          <cell r="AC2139" t="str">
            <v>CHIARA</v>
          </cell>
        </row>
        <row r="2140">
          <cell r="V2140" t="str">
            <v>-74.203640--13.184140</v>
          </cell>
          <cell r="W2140">
            <v>-74.203639999999993</v>
          </cell>
          <cell r="X2140">
            <v>-13.184139999999999</v>
          </cell>
          <cell r="AA2140" t="str">
            <v>AYACUCHO</v>
          </cell>
          <cell r="AB2140" t="str">
            <v>HUAMANGA</v>
          </cell>
          <cell r="AC2140" t="str">
            <v>SAN JUAN BAUTISTA</v>
          </cell>
        </row>
        <row r="2141">
          <cell r="V2141" t="str">
            <v>-74.204436--13.191035</v>
          </cell>
          <cell r="W2141">
            <v>-74.204436000000001</v>
          </cell>
          <cell r="X2141">
            <v>-13.191034999999999</v>
          </cell>
          <cell r="AA2141" t="str">
            <v>AYACUCHO</v>
          </cell>
          <cell r="AB2141" t="str">
            <v>HUAMANGA</v>
          </cell>
          <cell r="AC2141" t="str">
            <v>SAN JUAN BAUTISTA</v>
          </cell>
        </row>
        <row r="2142">
          <cell r="V2142" t="str">
            <v>-74.204790--12.784240</v>
          </cell>
          <cell r="W2142">
            <v>-74.204790000000003</v>
          </cell>
          <cell r="X2142">
            <v>-12.78424</v>
          </cell>
          <cell r="AA2142" t="str">
            <v>AYACUCHO</v>
          </cell>
          <cell r="AB2142" t="str">
            <v>HUANTA</v>
          </cell>
          <cell r="AC2142" t="str">
            <v>CHACA</v>
          </cell>
        </row>
        <row r="2143">
          <cell r="V2143" t="str">
            <v>-74.209350--12.994050</v>
          </cell>
          <cell r="W2143">
            <v>-74.209350000000001</v>
          </cell>
          <cell r="X2143">
            <v>-12.99405</v>
          </cell>
          <cell r="AA2143" t="str">
            <v>AYACUCHO</v>
          </cell>
          <cell r="AB2143" t="str">
            <v>HUANTA</v>
          </cell>
          <cell r="AC2143" t="str">
            <v>IGUAIN</v>
          </cell>
        </row>
        <row r="2144">
          <cell r="V2144" t="str">
            <v>-74.210460--13.462250</v>
          </cell>
          <cell r="W2144">
            <v>-74.210459999999998</v>
          </cell>
          <cell r="X2144">
            <v>-13.462249999999999</v>
          </cell>
          <cell r="AA2144" t="str">
            <v>AYACUCHO</v>
          </cell>
          <cell r="AB2144" t="str">
            <v>CANGALLO</v>
          </cell>
          <cell r="AC2144" t="str">
            <v>LOS MOROCHUCOS</v>
          </cell>
        </row>
        <row r="2145">
          <cell r="V2145" t="str">
            <v>-74.212825--13.167193</v>
          </cell>
          <cell r="W2145">
            <v>-74.212824999999995</v>
          </cell>
          <cell r="X2145">
            <v>-13.167192999999999</v>
          </cell>
          <cell r="AA2145" t="str">
            <v>AYACUCHO</v>
          </cell>
          <cell r="AB2145" t="str">
            <v>HUAMANGA</v>
          </cell>
          <cell r="AC2145" t="str">
            <v>ANDRES AVELINO CACERES DORREGARAY</v>
          </cell>
        </row>
        <row r="2146">
          <cell r="V2146" t="str">
            <v>-74.214165--13.175032</v>
          </cell>
          <cell r="W2146">
            <v>-74.214164999999994</v>
          </cell>
          <cell r="X2146">
            <v>-13.175032</v>
          </cell>
          <cell r="AA2146" t="str">
            <v>AYACUCHO</v>
          </cell>
          <cell r="AB2146" t="str">
            <v>HUAMANGA</v>
          </cell>
          <cell r="AC2146" t="str">
            <v>SAN JUAN BAUTISTA</v>
          </cell>
        </row>
        <row r="2147">
          <cell r="V2147" t="str">
            <v>-74.214530--13.180610</v>
          </cell>
          <cell r="W2147">
            <v>-74.214529999999996</v>
          </cell>
          <cell r="X2147">
            <v>-13.18061</v>
          </cell>
          <cell r="AA2147" t="str">
            <v>AYACUCHO</v>
          </cell>
          <cell r="AB2147" t="str">
            <v>HUAMANGA</v>
          </cell>
          <cell r="AC2147" t="str">
            <v>SAN JUAN BAUTISTA</v>
          </cell>
        </row>
        <row r="2148">
          <cell r="V2148" t="str">
            <v>-74.214900--13.147300</v>
          </cell>
          <cell r="W2148">
            <v>-74.2149</v>
          </cell>
          <cell r="X2148">
            <v>-13.1473</v>
          </cell>
          <cell r="AA2148" t="str">
            <v>AYACUCHO</v>
          </cell>
          <cell r="AB2148" t="str">
            <v>HUAMANGA</v>
          </cell>
          <cell r="AC2148" t="str">
            <v>JESUS NAZARENO</v>
          </cell>
        </row>
        <row r="2149">
          <cell r="V2149" t="str">
            <v>-74.215181--12.986529</v>
          </cell>
          <cell r="W2149">
            <v>-74.215181000000001</v>
          </cell>
          <cell r="X2149">
            <v>-12.986529000000001</v>
          </cell>
          <cell r="AA2149" t="str">
            <v>AYACUCHO</v>
          </cell>
          <cell r="AB2149" t="str">
            <v>HUANTA</v>
          </cell>
          <cell r="AC2149" t="str">
            <v>IGUAIN</v>
          </cell>
        </row>
        <row r="2150">
          <cell r="V2150" t="str">
            <v>-74.215183--13.198290</v>
          </cell>
          <cell r="W2150">
            <v>-74.215182999999996</v>
          </cell>
          <cell r="X2150">
            <v>-13.19829</v>
          </cell>
          <cell r="AA2150" t="str">
            <v>AYACUCHO</v>
          </cell>
          <cell r="AB2150" t="str">
            <v>HUAMANGA</v>
          </cell>
          <cell r="AC2150" t="str">
            <v>SAN JUAN BAUTISTA</v>
          </cell>
        </row>
        <row r="2151">
          <cell r="V2151" t="str">
            <v>-74.215270--13.057886</v>
          </cell>
          <cell r="W2151">
            <v>-74.215270000000004</v>
          </cell>
          <cell r="X2151">
            <v>-13.057886</v>
          </cell>
          <cell r="AA2151" t="str">
            <v>AYACUCHO</v>
          </cell>
          <cell r="AB2151" t="str">
            <v>HUAMANGA</v>
          </cell>
          <cell r="AC2151" t="str">
            <v>PACAYCASA</v>
          </cell>
        </row>
        <row r="2152">
          <cell r="V2152" t="str">
            <v>-74.220642--13.143597</v>
          </cell>
          <cell r="W2152">
            <v>-74.220641999999998</v>
          </cell>
          <cell r="X2152">
            <v>-13.143597</v>
          </cell>
          <cell r="AA2152" t="str">
            <v>AYACUCHO</v>
          </cell>
          <cell r="AB2152" t="str">
            <v>HUAMANGA</v>
          </cell>
          <cell r="AC2152" t="str">
            <v>AYACUCHO</v>
          </cell>
        </row>
        <row r="2153">
          <cell r="V2153" t="str">
            <v>-74.222233--12.878002</v>
          </cell>
          <cell r="W2153">
            <v>-74.222233000000003</v>
          </cell>
          <cell r="X2153">
            <v>-12.878002</v>
          </cell>
          <cell r="AA2153" t="str">
            <v>AYACUCHO</v>
          </cell>
          <cell r="AB2153" t="str">
            <v>HUANTA</v>
          </cell>
          <cell r="AC2153" t="str">
            <v>HUANTA</v>
          </cell>
        </row>
        <row r="2154">
          <cell r="V2154" t="str">
            <v>-74.222370--13.078450</v>
          </cell>
          <cell r="W2154">
            <v>-74.222369999999998</v>
          </cell>
          <cell r="X2154">
            <v>-13.07845</v>
          </cell>
          <cell r="AA2154" t="str">
            <v>AYACUCHO</v>
          </cell>
          <cell r="AB2154" t="str">
            <v>HUAMANGA</v>
          </cell>
          <cell r="AC2154" t="str">
            <v>PACAYCASA</v>
          </cell>
        </row>
        <row r="2155">
          <cell r="V2155" t="str">
            <v>-74.222920--14.741030</v>
          </cell>
          <cell r="W2155">
            <v>-74.222920000000002</v>
          </cell>
          <cell r="X2155">
            <v>-14.74103</v>
          </cell>
          <cell r="AA2155" t="str">
            <v>AYACUCHO</v>
          </cell>
          <cell r="AB2155" t="str">
            <v>LUCANAS</v>
          </cell>
          <cell r="AC2155" t="str">
            <v>SAN CRISTOBAL</v>
          </cell>
        </row>
        <row r="2156">
          <cell r="V2156" t="str">
            <v>-74.223940--13.187970</v>
          </cell>
          <cell r="W2156">
            <v>-74.223939999999999</v>
          </cell>
          <cell r="X2156">
            <v>-13.18797</v>
          </cell>
          <cell r="AA2156" t="str">
            <v>AYACUCHO</v>
          </cell>
          <cell r="AB2156" t="str">
            <v>HUAMANGA</v>
          </cell>
          <cell r="AC2156" t="str">
            <v>CARMEN ALTO</v>
          </cell>
        </row>
        <row r="2157">
          <cell r="V2157" t="str">
            <v>-74.229030--13.128030</v>
          </cell>
          <cell r="W2157">
            <v>-74.229029999999995</v>
          </cell>
          <cell r="X2157">
            <v>-13.128030000000001</v>
          </cell>
          <cell r="AA2157" t="str">
            <v>AYACUCHO</v>
          </cell>
          <cell r="AB2157" t="str">
            <v>HUAMANGA</v>
          </cell>
          <cell r="AC2157" t="str">
            <v>AYACUCHO</v>
          </cell>
        </row>
        <row r="2158">
          <cell r="V2158" t="str">
            <v>-74.238760--13.433480</v>
          </cell>
          <cell r="W2158">
            <v>-74.238759999999999</v>
          </cell>
          <cell r="X2158">
            <v>-13.433479999999999</v>
          </cell>
          <cell r="AA2158" t="str">
            <v>AYACUCHO</v>
          </cell>
          <cell r="AB2158" t="str">
            <v>CANGALLO</v>
          </cell>
          <cell r="AC2158" t="str">
            <v>LOS MOROCHUCOS</v>
          </cell>
        </row>
        <row r="2159">
          <cell r="V2159" t="str">
            <v>-74.239520--12.940070</v>
          </cell>
          <cell r="W2159">
            <v>-74.239519999999999</v>
          </cell>
          <cell r="X2159">
            <v>-12.94007</v>
          </cell>
          <cell r="AA2159" t="str">
            <v>AYACUCHO</v>
          </cell>
          <cell r="AB2159" t="str">
            <v>HUANTA</v>
          </cell>
          <cell r="AC2159" t="str">
            <v>HUANTA</v>
          </cell>
        </row>
        <row r="2160">
          <cell r="V2160" t="str">
            <v>-74.240660--13.653310</v>
          </cell>
          <cell r="W2160">
            <v>-74.240660000000005</v>
          </cell>
          <cell r="X2160">
            <v>-13.653309999999999</v>
          </cell>
          <cell r="AA2160" t="str">
            <v>AYACUCHO</v>
          </cell>
          <cell r="AB2160" t="str">
            <v>VICTOR FAJARDO</v>
          </cell>
          <cell r="AC2160" t="str">
            <v>ALCAMENCA</v>
          </cell>
        </row>
        <row r="2161">
          <cell r="V2161" t="str">
            <v>-74.240670--12.689800</v>
          </cell>
          <cell r="W2161">
            <v>-74.240669999999994</v>
          </cell>
          <cell r="X2161">
            <v>-12.6898</v>
          </cell>
          <cell r="AA2161" t="str">
            <v>AYACUCHO</v>
          </cell>
          <cell r="AB2161" t="str">
            <v>HUANTA</v>
          </cell>
          <cell r="AC2161" t="str">
            <v>SANTILLANA</v>
          </cell>
        </row>
        <row r="2162">
          <cell r="V2162" t="str">
            <v>-74.243208--12.943000</v>
          </cell>
          <cell r="W2162">
            <v>-74.243207999999996</v>
          </cell>
          <cell r="X2162">
            <v>-12.943</v>
          </cell>
          <cell r="AA2162" t="str">
            <v>AYACUCHO</v>
          </cell>
          <cell r="AB2162" t="str">
            <v>HUANTA</v>
          </cell>
          <cell r="AC2162" t="str">
            <v>HUANTA</v>
          </cell>
        </row>
        <row r="2163">
          <cell r="V2163" t="str">
            <v>-74.244000--12.825000</v>
          </cell>
          <cell r="W2163">
            <v>-74.244</v>
          </cell>
          <cell r="X2163">
            <v>-12.824999999999999</v>
          </cell>
          <cell r="AA2163" t="str">
            <v>AYACUCHO</v>
          </cell>
          <cell r="AB2163" t="str">
            <v>HUANTA</v>
          </cell>
          <cell r="AC2163" t="str">
            <v>LURICOCHA</v>
          </cell>
        </row>
        <row r="2164">
          <cell r="V2164" t="str">
            <v>-74.248210--13.889370</v>
          </cell>
          <cell r="W2164">
            <v>-74.24821</v>
          </cell>
          <cell r="X2164">
            <v>-13.88937</v>
          </cell>
          <cell r="AA2164" t="str">
            <v>AYACUCHO</v>
          </cell>
          <cell r="AB2164" t="str">
            <v>HUANCA SANCOS</v>
          </cell>
          <cell r="AC2164" t="str">
            <v>SACSAMARCA</v>
          </cell>
        </row>
        <row r="2165">
          <cell r="V2165" t="str">
            <v>-74.250560--13.070870</v>
          </cell>
          <cell r="W2165">
            <v>-74.250559999999993</v>
          </cell>
          <cell r="X2165">
            <v>-13.070869999999999</v>
          </cell>
          <cell r="AA2165" t="str">
            <v>AYACUCHO</v>
          </cell>
          <cell r="AB2165" t="str">
            <v>HUAMANGA</v>
          </cell>
          <cell r="AC2165" t="str">
            <v>PACAYCASA</v>
          </cell>
        </row>
        <row r="2166">
          <cell r="V2166" t="str">
            <v>-74.253444--12.766167</v>
          </cell>
          <cell r="W2166">
            <v>-74.253444000000002</v>
          </cell>
          <cell r="X2166">
            <v>-12.766166999999999</v>
          </cell>
          <cell r="AA2166" t="str">
            <v>AYACUCHO</v>
          </cell>
          <cell r="AB2166" t="str">
            <v>HUANTA</v>
          </cell>
          <cell r="AC2166" t="str">
            <v>SANTILLANA</v>
          </cell>
        </row>
        <row r="2167">
          <cell r="V2167" t="str">
            <v>-74.263260--13.391810</v>
          </cell>
          <cell r="W2167">
            <v>-74.263260000000002</v>
          </cell>
          <cell r="X2167">
            <v>-13.39181</v>
          </cell>
          <cell r="AA2167" t="str">
            <v>AYACUCHO</v>
          </cell>
          <cell r="AB2167" t="str">
            <v>HUAMANGA</v>
          </cell>
          <cell r="AC2167" t="str">
            <v>CHIARA</v>
          </cell>
        </row>
        <row r="2168">
          <cell r="V2168" t="str">
            <v>-74.264590--14.541870</v>
          </cell>
          <cell r="W2168">
            <v>-74.264589999999998</v>
          </cell>
          <cell r="X2168">
            <v>-14.541869999999999</v>
          </cell>
          <cell r="AA2168" t="str">
            <v>AYACUCHO</v>
          </cell>
          <cell r="AB2168" t="str">
            <v>LUCANAS</v>
          </cell>
          <cell r="AC2168" t="str">
            <v>LUCANAS</v>
          </cell>
        </row>
        <row r="2169">
          <cell r="V2169" t="str">
            <v>-74.271340--12.898220</v>
          </cell>
          <cell r="W2169">
            <v>-74.271339999999995</v>
          </cell>
          <cell r="X2169">
            <v>-12.89822</v>
          </cell>
          <cell r="AA2169" t="str">
            <v>AYACUCHO</v>
          </cell>
          <cell r="AB2169" t="str">
            <v>HUANTA</v>
          </cell>
          <cell r="AC2169" t="str">
            <v>LURICOCHA</v>
          </cell>
        </row>
        <row r="2170">
          <cell r="V2170" t="str">
            <v>-74.271480--15.357350</v>
          </cell>
          <cell r="W2170">
            <v>-74.271479999999997</v>
          </cell>
          <cell r="X2170">
            <v>-15.35735</v>
          </cell>
          <cell r="AA2170" t="str">
            <v>AYACUCHO</v>
          </cell>
          <cell r="AB2170" t="str">
            <v>LUCANAS</v>
          </cell>
          <cell r="AC2170" t="str">
            <v>SANCOS</v>
          </cell>
        </row>
        <row r="2171">
          <cell r="V2171" t="str">
            <v>-74.273528--14.621194</v>
          </cell>
          <cell r="W2171">
            <v>-74.273527999999999</v>
          </cell>
          <cell r="X2171">
            <v>-14.621193999999999</v>
          </cell>
          <cell r="AA2171" t="str">
            <v>AYACUCHO</v>
          </cell>
          <cell r="AB2171" t="str">
            <v>LUCANAS</v>
          </cell>
          <cell r="AC2171" t="str">
            <v>LUCANAS</v>
          </cell>
        </row>
        <row r="2172">
          <cell r="V2172" t="str">
            <v>-74.275813--15.361340</v>
          </cell>
          <cell r="W2172">
            <v>-74.275812999999999</v>
          </cell>
          <cell r="X2172">
            <v>-15.36134</v>
          </cell>
          <cell r="AA2172" t="str">
            <v>AYACUCHO</v>
          </cell>
          <cell r="AB2172" t="str">
            <v>LUCANAS</v>
          </cell>
          <cell r="AC2172" t="str">
            <v>SANCOS</v>
          </cell>
        </row>
        <row r="2173">
          <cell r="V2173" t="str">
            <v>-74.278204--15.337946</v>
          </cell>
          <cell r="W2173">
            <v>-74.278204000000002</v>
          </cell>
          <cell r="X2173">
            <v>-15.337946000000001</v>
          </cell>
          <cell r="AA2173" t="str">
            <v>AYACUCHO</v>
          </cell>
          <cell r="AB2173" t="str">
            <v>LUCANAS</v>
          </cell>
          <cell r="AC2173" t="str">
            <v>SANCOS</v>
          </cell>
        </row>
        <row r="2174">
          <cell r="V2174" t="str">
            <v>-74.279200--12.748010</v>
          </cell>
          <cell r="W2174">
            <v>-74.279200000000003</v>
          </cell>
          <cell r="X2174">
            <v>-12.748010000000001</v>
          </cell>
          <cell r="AA2174" t="str">
            <v>AYACUCHO</v>
          </cell>
          <cell r="AB2174" t="str">
            <v>HUANTA</v>
          </cell>
          <cell r="AC2174" t="str">
            <v>SANTILLANA</v>
          </cell>
        </row>
        <row r="2175">
          <cell r="V2175" t="str">
            <v>-74.280590--13.352240</v>
          </cell>
          <cell r="W2175">
            <v>-74.280590000000004</v>
          </cell>
          <cell r="X2175">
            <v>-13.35224</v>
          </cell>
          <cell r="AA2175" t="str">
            <v>AYACUCHO</v>
          </cell>
          <cell r="AB2175" t="str">
            <v>HUAMANGA</v>
          </cell>
          <cell r="AC2175" t="str">
            <v>SOCOS</v>
          </cell>
        </row>
        <row r="2176">
          <cell r="V2176" t="str">
            <v>-74.282550--13.735950</v>
          </cell>
          <cell r="W2176">
            <v>-74.282550000000001</v>
          </cell>
          <cell r="X2176">
            <v>-13.735950000000001</v>
          </cell>
          <cell r="AA2176" t="str">
            <v>AYACUCHO</v>
          </cell>
          <cell r="AB2176" t="str">
            <v>VICTOR FAJARDO</v>
          </cell>
          <cell r="AC2176" t="str">
            <v>HUAMANQUIQUIA</v>
          </cell>
        </row>
        <row r="2177">
          <cell r="V2177" t="str">
            <v>-74.289270--13.213680</v>
          </cell>
          <cell r="W2177">
            <v>-74.289270000000002</v>
          </cell>
          <cell r="X2177">
            <v>-13.21368</v>
          </cell>
          <cell r="AA2177" t="str">
            <v>AYACUCHO</v>
          </cell>
          <cell r="AB2177" t="str">
            <v>HUAMANGA</v>
          </cell>
          <cell r="AC2177" t="str">
            <v>SOCOS</v>
          </cell>
        </row>
        <row r="2178">
          <cell r="V2178" t="str">
            <v>-74.293482--13.174989</v>
          </cell>
          <cell r="W2178">
            <v>-74.293481999999997</v>
          </cell>
          <cell r="X2178">
            <v>-13.174989</v>
          </cell>
          <cell r="AA2178" t="str">
            <v>AYACUCHO</v>
          </cell>
          <cell r="AB2178" t="str">
            <v>HUAMANGA</v>
          </cell>
          <cell r="AC2178" t="str">
            <v>SOCOS</v>
          </cell>
        </row>
        <row r="2179">
          <cell r="V2179" t="str">
            <v>-74.293852--13.613520</v>
          </cell>
          <cell r="W2179">
            <v>-74.293852000000001</v>
          </cell>
          <cell r="X2179">
            <v>-13.613519999999999</v>
          </cell>
          <cell r="AA2179" t="str">
            <v>AYACUCHO</v>
          </cell>
          <cell r="AB2179" t="str">
            <v>CANGALLO</v>
          </cell>
          <cell r="AC2179" t="str">
            <v>CHUSCHI</v>
          </cell>
        </row>
        <row r="2180">
          <cell r="V2180" t="str">
            <v>-74.299090--12.693770</v>
          </cell>
          <cell r="W2180">
            <v>-74.299090000000007</v>
          </cell>
          <cell r="X2180">
            <v>-12.693770000000001</v>
          </cell>
          <cell r="AA2180" t="str">
            <v>AYACUCHO</v>
          </cell>
          <cell r="AB2180" t="str">
            <v>HUANTA</v>
          </cell>
          <cell r="AC2180" t="str">
            <v>SANTILLANA</v>
          </cell>
        </row>
        <row r="2181">
          <cell r="V2181" t="str">
            <v>-74.300629--13.221498</v>
          </cell>
          <cell r="W2181">
            <v>-74.300629000000001</v>
          </cell>
          <cell r="X2181">
            <v>-13.221498</v>
          </cell>
          <cell r="AA2181" t="str">
            <v>AYACUCHO</v>
          </cell>
          <cell r="AB2181" t="str">
            <v>HUAMANGA</v>
          </cell>
          <cell r="AC2181" t="str">
            <v>SOCOS</v>
          </cell>
        </row>
        <row r="2182">
          <cell r="V2182" t="str">
            <v>-74.307730--13.175240</v>
          </cell>
          <cell r="W2182">
            <v>-74.307730000000006</v>
          </cell>
          <cell r="X2182">
            <v>-13.175240000000001</v>
          </cell>
          <cell r="AA2182" t="str">
            <v>AYACUCHO</v>
          </cell>
          <cell r="AB2182" t="str">
            <v>HUAMANGA</v>
          </cell>
          <cell r="AC2182" t="str">
            <v>SOCOS</v>
          </cell>
        </row>
        <row r="2183">
          <cell r="V2183" t="str">
            <v>-74.317150--13.780860</v>
          </cell>
          <cell r="W2183">
            <v>-74.317149999999998</v>
          </cell>
          <cell r="X2183">
            <v>-13.780860000000001</v>
          </cell>
          <cell r="AA2183" t="str">
            <v>AYACUCHO</v>
          </cell>
          <cell r="AB2183" t="str">
            <v>HUANCA SANCOS</v>
          </cell>
          <cell r="AC2183" t="str">
            <v>CARAPO</v>
          </cell>
        </row>
        <row r="2184">
          <cell r="V2184" t="str">
            <v>-74.326440--13.654080</v>
          </cell>
          <cell r="W2184">
            <v>-74.326440000000005</v>
          </cell>
          <cell r="X2184">
            <v>-13.65408</v>
          </cell>
          <cell r="AA2184" t="str">
            <v>AYACUCHO</v>
          </cell>
          <cell r="AB2184" t="str">
            <v>VICTOR FAJARDO</v>
          </cell>
          <cell r="AC2184" t="str">
            <v>SARHUA</v>
          </cell>
        </row>
        <row r="2185">
          <cell r="V2185" t="str">
            <v>-74.329270--13.050350</v>
          </cell>
          <cell r="W2185">
            <v>-74.329269999999994</v>
          </cell>
          <cell r="X2185">
            <v>-13.05035</v>
          </cell>
          <cell r="AA2185" t="str">
            <v>AYACUCHO</v>
          </cell>
          <cell r="AB2185" t="str">
            <v>HUAMANGA</v>
          </cell>
          <cell r="AC2185" t="str">
            <v>SANTIAGO DE PISCHA</v>
          </cell>
        </row>
        <row r="2186">
          <cell r="V2186" t="str">
            <v>-74.331370--13.450020</v>
          </cell>
          <cell r="W2186">
            <v>-74.331370000000007</v>
          </cell>
          <cell r="X2186">
            <v>-13.45002</v>
          </cell>
          <cell r="AA2186" t="str">
            <v>AYACUCHO</v>
          </cell>
          <cell r="AB2186" t="str">
            <v>CANGALLO</v>
          </cell>
          <cell r="AC2186" t="str">
            <v>CHUSCHI</v>
          </cell>
        </row>
        <row r="2187">
          <cell r="V2187" t="str">
            <v>-74.338789--13.826153</v>
          </cell>
          <cell r="W2187">
            <v>-74.338789000000006</v>
          </cell>
          <cell r="X2187">
            <v>-13.826153</v>
          </cell>
          <cell r="AA2187" t="str">
            <v>AYACUCHO</v>
          </cell>
          <cell r="AB2187" t="str">
            <v>HUANCA SANCOS</v>
          </cell>
          <cell r="AC2187" t="str">
            <v>CARAPO</v>
          </cell>
        </row>
        <row r="2188">
          <cell r="V2188" t="str">
            <v>-74.339110--13.314190</v>
          </cell>
          <cell r="W2188">
            <v>-74.339110000000005</v>
          </cell>
          <cell r="X2188">
            <v>-13.31419</v>
          </cell>
          <cell r="AA2188" t="str">
            <v>AYACUCHO</v>
          </cell>
          <cell r="AB2188" t="str">
            <v>HUAMANGA</v>
          </cell>
          <cell r="AC2188" t="str">
            <v>VINCHOS</v>
          </cell>
        </row>
        <row r="2189">
          <cell r="V2189" t="str">
            <v>-74.344520--13.910940</v>
          </cell>
          <cell r="W2189">
            <v>-74.344520000000003</v>
          </cell>
          <cell r="X2189">
            <v>-13.91094</v>
          </cell>
          <cell r="AA2189" t="str">
            <v>AYACUCHO</v>
          </cell>
          <cell r="AB2189" t="str">
            <v>HUANCA SANCOS</v>
          </cell>
          <cell r="AC2189" t="str">
            <v>SANCOS</v>
          </cell>
        </row>
        <row r="2190">
          <cell r="V2190" t="str">
            <v>-74.344720--13.136050</v>
          </cell>
          <cell r="W2190">
            <v>-74.344719999999995</v>
          </cell>
          <cell r="X2190">
            <v>-13.136049999999999</v>
          </cell>
          <cell r="AA2190" t="str">
            <v>AYACUCHO</v>
          </cell>
          <cell r="AB2190" t="str">
            <v>HUAMANGA</v>
          </cell>
          <cell r="AC2190" t="str">
            <v>SAN JOSE DE TICLLAS</v>
          </cell>
        </row>
        <row r="2191">
          <cell r="V2191" t="str">
            <v>-74.349420--13.447580</v>
          </cell>
          <cell r="W2191">
            <v>-74.349419999999995</v>
          </cell>
          <cell r="X2191">
            <v>-13.44758</v>
          </cell>
          <cell r="AA2191" t="str">
            <v>AYACUCHO</v>
          </cell>
          <cell r="AB2191" t="str">
            <v>CANGALLO</v>
          </cell>
          <cell r="AC2191" t="str">
            <v>CHUSCHI</v>
          </cell>
        </row>
        <row r="2192">
          <cell r="V2192" t="str">
            <v>-74.349790--13.403920</v>
          </cell>
          <cell r="W2192">
            <v>-74.349789999999999</v>
          </cell>
          <cell r="X2192">
            <v>-13.403919999999999</v>
          </cell>
          <cell r="AA2192" t="str">
            <v>AYACUCHO</v>
          </cell>
          <cell r="AB2192" t="str">
            <v>HUAMANGA</v>
          </cell>
          <cell r="AC2192" t="str">
            <v>VINCHOS</v>
          </cell>
        </row>
        <row r="2193">
          <cell r="V2193" t="str">
            <v>-74.352861--13.585261</v>
          </cell>
          <cell r="W2193">
            <v>-74.352861000000004</v>
          </cell>
          <cell r="X2193">
            <v>-13.585260999999999</v>
          </cell>
          <cell r="AA2193" t="str">
            <v>AYACUCHO</v>
          </cell>
          <cell r="AB2193" t="str">
            <v>CANGALLO</v>
          </cell>
          <cell r="AC2193" t="str">
            <v>CHUSCHI</v>
          </cell>
        </row>
        <row r="2194">
          <cell r="V2194" t="str">
            <v>-74.354960--13.243550</v>
          </cell>
          <cell r="W2194">
            <v>-74.354960000000005</v>
          </cell>
          <cell r="X2194">
            <v>-13.243550000000001</v>
          </cell>
          <cell r="AA2194" t="str">
            <v>AYACUCHO</v>
          </cell>
          <cell r="AB2194" t="str">
            <v>HUAMANGA</v>
          </cell>
          <cell r="AC2194" t="str">
            <v>VINCHOS</v>
          </cell>
        </row>
        <row r="2195">
          <cell r="V2195" t="str">
            <v>-74.358350--13.621790</v>
          </cell>
          <cell r="W2195">
            <v>-74.358350000000002</v>
          </cell>
          <cell r="X2195">
            <v>-13.621790000000001</v>
          </cell>
          <cell r="AA2195" t="str">
            <v>AYACUCHO</v>
          </cell>
          <cell r="AB2195" t="str">
            <v>VICTOR FAJARDO</v>
          </cell>
          <cell r="AC2195" t="str">
            <v>SARHUA</v>
          </cell>
        </row>
        <row r="2196">
          <cell r="V2196" t="str">
            <v>-74.361560--12.581940</v>
          </cell>
          <cell r="W2196">
            <v>-74.361559999999997</v>
          </cell>
          <cell r="X2196">
            <v>-12.581939999999999</v>
          </cell>
          <cell r="AA2196" t="str">
            <v>AYACUCHO</v>
          </cell>
          <cell r="AB2196" t="str">
            <v>HUANTA</v>
          </cell>
          <cell r="AC2196" t="str">
            <v>AYAHUANCO</v>
          </cell>
        </row>
        <row r="2197">
          <cell r="V2197" t="str">
            <v>-74.376040--13.793550</v>
          </cell>
          <cell r="W2197">
            <v>-74.376040000000003</v>
          </cell>
          <cell r="X2197">
            <v>-13.79355</v>
          </cell>
          <cell r="AA2197" t="str">
            <v>AYACUCHO</v>
          </cell>
          <cell r="AB2197" t="str">
            <v>HUANCA SANCOS</v>
          </cell>
          <cell r="AC2197" t="str">
            <v>CARAPO</v>
          </cell>
        </row>
        <row r="2198">
          <cell r="V2198" t="str">
            <v>-74.382710--13.454890</v>
          </cell>
          <cell r="W2198">
            <v>-74.382710000000003</v>
          </cell>
          <cell r="X2198">
            <v>-13.454890000000001</v>
          </cell>
          <cell r="AA2198" t="str">
            <v>AYACUCHO</v>
          </cell>
          <cell r="AB2198" t="str">
            <v>CANGALLO</v>
          </cell>
          <cell r="AC2198" t="str">
            <v>CHUSCHI</v>
          </cell>
        </row>
        <row r="2199">
          <cell r="V2199" t="str">
            <v>-74.384660--13.827940</v>
          </cell>
          <cell r="W2199">
            <v>-74.384659999999997</v>
          </cell>
          <cell r="X2199">
            <v>-13.82794</v>
          </cell>
          <cell r="AA2199" t="str">
            <v>AYACUCHO</v>
          </cell>
          <cell r="AB2199" t="str">
            <v>HUANCA SANCOS</v>
          </cell>
          <cell r="AC2199" t="str">
            <v>SANTIAGO DE LUCANAMARCA</v>
          </cell>
        </row>
        <row r="2200">
          <cell r="V2200" t="str">
            <v>-74.406970--13.208450</v>
          </cell>
          <cell r="W2200">
            <v>-74.406970000000001</v>
          </cell>
          <cell r="X2200">
            <v>-13.208449999999999</v>
          </cell>
          <cell r="AA2200" t="str">
            <v>AYACUCHO</v>
          </cell>
          <cell r="AB2200" t="str">
            <v>HUAMANGA</v>
          </cell>
          <cell r="AC2200" t="str">
            <v>VINCHOS</v>
          </cell>
        </row>
        <row r="2201">
          <cell r="V2201" t="str">
            <v>-74.409100--13.464480</v>
          </cell>
          <cell r="W2201">
            <v>-74.409099999999995</v>
          </cell>
          <cell r="X2201">
            <v>-13.46448</v>
          </cell>
          <cell r="AA2201" t="str">
            <v>AYACUCHO</v>
          </cell>
          <cell r="AB2201" t="str">
            <v>CANGALLO</v>
          </cell>
          <cell r="AC2201" t="str">
            <v>CHUSCHI</v>
          </cell>
        </row>
        <row r="2202">
          <cell r="V2202" t="str">
            <v>-74.414670--14.937780</v>
          </cell>
          <cell r="W2202">
            <v>-74.414670000000001</v>
          </cell>
          <cell r="X2202">
            <v>-14.93778</v>
          </cell>
          <cell r="AA2202" t="str">
            <v>AYACUCHO</v>
          </cell>
          <cell r="AB2202" t="str">
            <v>LUCANAS</v>
          </cell>
          <cell r="AC2202" t="str">
            <v>SAISA</v>
          </cell>
        </row>
        <row r="2203">
          <cell r="V2203" t="str">
            <v>-74.424213--13.620979</v>
          </cell>
          <cell r="W2203">
            <v>-74.424212999999995</v>
          </cell>
          <cell r="X2203">
            <v>-13.620979</v>
          </cell>
          <cell r="AA2203" t="str">
            <v>AYACUCHO</v>
          </cell>
          <cell r="AB2203" t="str">
            <v>VICTOR FAJARDO</v>
          </cell>
          <cell r="AC2203" t="str">
            <v>SARHUA</v>
          </cell>
        </row>
        <row r="2204">
          <cell r="V2204" t="str">
            <v>-74.461380--12.424100</v>
          </cell>
          <cell r="W2204">
            <v>-74.461380000000005</v>
          </cell>
          <cell r="X2204">
            <v>-12.424099999999999</v>
          </cell>
          <cell r="AA2204" t="str">
            <v>AYACUCHO</v>
          </cell>
          <cell r="AB2204" t="str">
            <v>HUANTA</v>
          </cell>
          <cell r="AC2204" t="str">
            <v>PUCACOLPA</v>
          </cell>
        </row>
        <row r="2205">
          <cell r="V2205" t="str">
            <v>-74.476110--13.577640</v>
          </cell>
          <cell r="W2205">
            <v>-74.476110000000006</v>
          </cell>
          <cell r="X2205">
            <v>-13.577640000000001</v>
          </cell>
          <cell r="AA2205" t="str">
            <v>AYACUCHO</v>
          </cell>
          <cell r="AB2205" t="str">
            <v>CANGALLO</v>
          </cell>
          <cell r="AC2205" t="str">
            <v>TOTOS</v>
          </cell>
        </row>
        <row r="2206">
          <cell r="V2206" t="str">
            <v>-74.480260--15.112220</v>
          </cell>
          <cell r="W2206">
            <v>-74.480260000000001</v>
          </cell>
          <cell r="X2206">
            <v>-15.112220000000001</v>
          </cell>
          <cell r="AA2206" t="str">
            <v>AYACUCHO</v>
          </cell>
          <cell r="AB2206" t="str">
            <v>LUCANAS</v>
          </cell>
          <cell r="AC2206" t="str">
            <v>SANTA LUCIA</v>
          </cell>
        </row>
        <row r="2207">
          <cell r="V2207" t="str">
            <v>-74.487880--12.419400</v>
          </cell>
          <cell r="W2207">
            <v>-74.487880000000004</v>
          </cell>
          <cell r="X2207">
            <v>-12.4194</v>
          </cell>
          <cell r="AA2207" t="str">
            <v>AYACUCHO</v>
          </cell>
          <cell r="AB2207" t="str">
            <v>HUANTA</v>
          </cell>
          <cell r="AC2207" t="str">
            <v>PUCACOLPA</v>
          </cell>
        </row>
        <row r="2208">
          <cell r="V2208" t="str">
            <v>-74.522720--14.976970</v>
          </cell>
          <cell r="W2208">
            <v>-74.522720000000007</v>
          </cell>
          <cell r="X2208">
            <v>-14.97697</v>
          </cell>
          <cell r="AA2208" t="str">
            <v>AYACUCHO</v>
          </cell>
          <cell r="AB2208" t="str">
            <v>LUCANAS</v>
          </cell>
          <cell r="AC2208" t="str">
            <v>SANTA LUCIA</v>
          </cell>
        </row>
        <row r="2209">
          <cell r="V2209" t="str">
            <v>-74.527530--13.589610</v>
          </cell>
          <cell r="W2209">
            <v>-74.527529999999999</v>
          </cell>
          <cell r="X2209">
            <v>-13.58961</v>
          </cell>
          <cell r="AA2209" t="str">
            <v>AYACUCHO</v>
          </cell>
          <cell r="AB2209" t="str">
            <v>CANGALLO</v>
          </cell>
          <cell r="AC2209" t="str">
            <v>TOTOS</v>
          </cell>
        </row>
        <row r="2210">
          <cell r="V2210" t="str">
            <v>-74.543370--13.338840</v>
          </cell>
          <cell r="W2210">
            <v>-74.543369999999996</v>
          </cell>
          <cell r="X2210">
            <v>-13.338839999999999</v>
          </cell>
          <cell r="AA2210" t="str">
            <v>AYACUCHO</v>
          </cell>
          <cell r="AB2210" t="str">
            <v>HUAMANGA</v>
          </cell>
          <cell r="AC2210" t="str">
            <v>VINCHOS</v>
          </cell>
        </row>
        <row r="2211">
          <cell r="V2211" t="str">
            <v>-74.588130--14.383020</v>
          </cell>
          <cell r="W2211">
            <v>-74.588130000000007</v>
          </cell>
          <cell r="X2211">
            <v>-14.38302</v>
          </cell>
          <cell r="AA2211" t="str">
            <v>AYACUCHO</v>
          </cell>
          <cell r="AB2211" t="str">
            <v>LUCANAS</v>
          </cell>
          <cell r="AC2211" t="str">
            <v>SAN PEDRO DE PALCO</v>
          </cell>
        </row>
        <row r="2212">
          <cell r="V2212" t="str">
            <v>-74.604520--14.511030</v>
          </cell>
          <cell r="W2212">
            <v>-74.604519999999994</v>
          </cell>
          <cell r="X2212">
            <v>-14.51103</v>
          </cell>
          <cell r="AA2212" t="str">
            <v>AYACUCHO</v>
          </cell>
          <cell r="AB2212" t="str">
            <v>LUCANAS</v>
          </cell>
          <cell r="AC2212" t="str">
            <v>OTOCA</v>
          </cell>
        </row>
        <row r="2213">
          <cell r="V2213" t="str">
            <v>-74.608290--13.577380</v>
          </cell>
          <cell r="W2213">
            <v>-74.608289999999997</v>
          </cell>
          <cell r="X2213">
            <v>-13.57738</v>
          </cell>
          <cell r="AA2213" t="str">
            <v>AYACUCHO</v>
          </cell>
          <cell r="AB2213" t="str">
            <v>VICTOR FAJARDO</v>
          </cell>
          <cell r="AC2213" t="str">
            <v>VILCANCHOS</v>
          </cell>
        </row>
        <row r="2214">
          <cell r="V2214" t="str">
            <v>-74.613112--13.586911</v>
          </cell>
          <cell r="W2214">
            <v>-74.613112000000001</v>
          </cell>
          <cell r="X2214">
            <v>-13.586911000000001</v>
          </cell>
          <cell r="AA2214" t="str">
            <v>AYACUCHO</v>
          </cell>
          <cell r="AB2214" t="str">
            <v>VICTOR FAJARDO</v>
          </cell>
          <cell r="AC2214" t="str">
            <v>VILCANCHOS</v>
          </cell>
        </row>
        <row r="2215">
          <cell r="V2215" t="str">
            <v>-74.648880--14.411660</v>
          </cell>
          <cell r="W2215">
            <v>-74.648880000000005</v>
          </cell>
          <cell r="X2215">
            <v>-14.411659999999999</v>
          </cell>
          <cell r="AA2215" t="str">
            <v>AYACUCHO</v>
          </cell>
          <cell r="AB2215" t="str">
            <v>LUCANAS</v>
          </cell>
          <cell r="AC2215" t="str">
            <v>SAN PEDRO DE PALCO</v>
          </cell>
        </row>
        <row r="2216">
          <cell r="V2216" t="str">
            <v>-74.669930--14.727690</v>
          </cell>
          <cell r="W2216">
            <v>-74.669929999999994</v>
          </cell>
          <cell r="X2216">
            <v>-14.727690000000001</v>
          </cell>
          <cell r="AA2216" t="str">
            <v>AYACUCHO</v>
          </cell>
          <cell r="AB2216" t="str">
            <v>LUCANAS</v>
          </cell>
          <cell r="AC2216" t="str">
            <v>LEONCIO PRADO</v>
          </cell>
        </row>
        <row r="2217">
          <cell r="V2217" t="str">
            <v>-74.689140--14.459990</v>
          </cell>
          <cell r="W2217">
            <v>-74.689139999999995</v>
          </cell>
          <cell r="X2217">
            <v>-14.459989999999999</v>
          </cell>
          <cell r="AA2217" t="str">
            <v>AYACUCHO</v>
          </cell>
          <cell r="AB2217" t="str">
            <v>LUCANAS</v>
          </cell>
          <cell r="AC2217" t="str">
            <v>OTOCA</v>
          </cell>
        </row>
        <row r="2218">
          <cell r="V2218" t="str">
            <v>-74.696140--14.656100</v>
          </cell>
          <cell r="W2218">
            <v>-74.69614</v>
          </cell>
          <cell r="X2218">
            <v>-14.6561</v>
          </cell>
          <cell r="AA2218" t="str">
            <v>AYACUCHO</v>
          </cell>
          <cell r="AB2218" t="str">
            <v>LUCANAS</v>
          </cell>
          <cell r="AC2218" t="str">
            <v>LEONCIO PRADO</v>
          </cell>
        </row>
        <row r="2219">
          <cell r="V2219" t="str">
            <v>-74.732490--13.558710</v>
          </cell>
          <cell r="W2219">
            <v>-74.732489999999999</v>
          </cell>
          <cell r="X2219">
            <v>-13.55871</v>
          </cell>
          <cell r="AA2219" t="str">
            <v>AYACUCHO</v>
          </cell>
          <cell r="AB2219" t="str">
            <v>CANGALLO</v>
          </cell>
          <cell r="AC2219" t="str">
            <v>PARAS</v>
          </cell>
        </row>
        <row r="2220">
          <cell r="V2220" t="str">
            <v>-74.769550--13.544147</v>
          </cell>
          <cell r="W2220">
            <v>-74.769549999999995</v>
          </cell>
          <cell r="X2220">
            <v>-13.544147000000001</v>
          </cell>
          <cell r="AA2220" t="str">
            <v>AYACUCHO</v>
          </cell>
          <cell r="AB2220" t="str">
            <v>CANGALLO</v>
          </cell>
          <cell r="AC2220" t="str">
            <v>PARAS</v>
          </cell>
        </row>
        <row r="2221">
          <cell r="V2221" t="str">
            <v>-74.773439--14.336189</v>
          </cell>
          <cell r="W2221">
            <v>-74.773438999999996</v>
          </cell>
          <cell r="X2221">
            <v>-14.336188999999999</v>
          </cell>
          <cell r="AA2221" t="str">
            <v>AYACUCHO</v>
          </cell>
          <cell r="AB2221" t="str">
            <v>LUCANAS</v>
          </cell>
          <cell r="AC2221" t="str">
            <v>OCANA</v>
          </cell>
        </row>
        <row r="2222">
          <cell r="V2222" t="str">
            <v>-74.795840--13.441020</v>
          </cell>
          <cell r="W2222">
            <v>-74.795839999999998</v>
          </cell>
          <cell r="X2222">
            <v>-13.44102</v>
          </cell>
          <cell r="AA2222" t="str">
            <v>AYACUCHO</v>
          </cell>
          <cell r="AB2222" t="str">
            <v>CANGALLO</v>
          </cell>
          <cell r="AC2222" t="str">
            <v>PARAS</v>
          </cell>
        </row>
        <row r="2223">
          <cell r="V2223" t="str">
            <v>-74.802550--14.541960</v>
          </cell>
          <cell r="W2223">
            <v>-74.802549999999997</v>
          </cell>
          <cell r="X2223">
            <v>-14.54196</v>
          </cell>
          <cell r="AA2223" t="str">
            <v>AYACUCHO</v>
          </cell>
          <cell r="AB2223" t="str">
            <v>LUCANAS</v>
          </cell>
          <cell r="AC2223" t="str">
            <v>OTOCA</v>
          </cell>
        </row>
        <row r="2224">
          <cell r="V2224" t="str">
            <v>-74.823430--14.399680</v>
          </cell>
          <cell r="W2224">
            <v>-74.823430000000002</v>
          </cell>
          <cell r="X2224">
            <v>-14.39968</v>
          </cell>
          <cell r="AA2224" t="str">
            <v>AYACUCHO</v>
          </cell>
          <cell r="AB2224" t="str">
            <v>LUCANAS</v>
          </cell>
          <cell r="AC2224" t="str">
            <v>OCANA</v>
          </cell>
        </row>
        <row r="2225">
          <cell r="V2225" t="str">
            <v>-74.857111--13.361333</v>
          </cell>
          <cell r="W2225">
            <v>-74.857111000000003</v>
          </cell>
          <cell r="X2225">
            <v>-13.361333</v>
          </cell>
          <cell r="AA2225" t="str">
            <v>AYACUCHO</v>
          </cell>
          <cell r="AB2225" t="str">
            <v>CANGALLO</v>
          </cell>
          <cell r="AC2225" t="str">
            <v>PARAS</v>
          </cell>
        </row>
        <row r="2226">
          <cell r="V2226" t="str">
            <v>-74.919900--14.244680</v>
          </cell>
          <cell r="W2226">
            <v>-74.919899999999998</v>
          </cell>
          <cell r="X2226">
            <v>-14.244680000000001</v>
          </cell>
          <cell r="AA2226" t="str">
            <v>AYACUCHO</v>
          </cell>
          <cell r="AB2226" t="str">
            <v>LUCANAS</v>
          </cell>
          <cell r="AC2226" t="str">
            <v>LLAUTA</v>
          </cell>
        </row>
        <row r="2227">
          <cell r="V2227" t="str">
            <v>-74.942180--14.130050</v>
          </cell>
          <cell r="W2227">
            <v>-74.942179999999993</v>
          </cell>
          <cell r="X2227">
            <v>-14.130050000000001</v>
          </cell>
          <cell r="AA2227" t="str">
            <v>AYACUCHO</v>
          </cell>
          <cell r="AB2227" t="str">
            <v>LUCANAS</v>
          </cell>
          <cell r="AC2227" t="str">
            <v>HUAC-HUAS</v>
          </cell>
        </row>
        <row r="2228">
          <cell r="V2228" t="str">
            <v>-77.891559--7.365072</v>
          </cell>
          <cell r="W2228">
            <v>-77.891559000000001</v>
          </cell>
          <cell r="X2228">
            <v>-7.3650719999999996</v>
          </cell>
          <cell r="AA2228" t="str">
            <v>CAJAMARCA</v>
          </cell>
          <cell r="AB2228" t="str">
            <v>CAJABAMBA</v>
          </cell>
          <cell r="AC2228" t="str">
            <v>SITACOCHA</v>
          </cell>
        </row>
        <row r="2229">
          <cell r="V2229" t="str">
            <v>-77.967133--7.259900</v>
          </cell>
          <cell r="W2229">
            <v>-77.967133000000004</v>
          </cell>
          <cell r="X2229">
            <v>-7.2599</v>
          </cell>
          <cell r="AA2229" t="str">
            <v>CAJAMARCA</v>
          </cell>
          <cell r="AB2229" t="str">
            <v>SAN MARCOS</v>
          </cell>
          <cell r="AC2229" t="str">
            <v>JOSE SABOGAL</v>
          </cell>
        </row>
        <row r="2230">
          <cell r="V2230" t="str">
            <v>-77.969610--7.519640</v>
          </cell>
          <cell r="W2230">
            <v>-77.969610000000003</v>
          </cell>
          <cell r="X2230">
            <v>-7.5196399999999999</v>
          </cell>
          <cell r="AA2230" t="str">
            <v>CAJAMARCA</v>
          </cell>
          <cell r="AB2230" t="str">
            <v>CAJABAMBA</v>
          </cell>
          <cell r="AC2230" t="str">
            <v>SITACOCHA</v>
          </cell>
        </row>
        <row r="2231">
          <cell r="V2231" t="str">
            <v>-77.996830--7.166190</v>
          </cell>
          <cell r="W2231">
            <v>-77.996830000000003</v>
          </cell>
          <cell r="X2231">
            <v>-7.1661900000000003</v>
          </cell>
          <cell r="AA2231" t="str">
            <v>CAJAMARCA</v>
          </cell>
          <cell r="AB2231" t="str">
            <v>SAN MARCOS</v>
          </cell>
          <cell r="AC2231" t="str">
            <v>JOSE SABOGAL</v>
          </cell>
        </row>
        <row r="2232">
          <cell r="V2232" t="str">
            <v>-78.004390--7.143150</v>
          </cell>
          <cell r="W2232">
            <v>-78.004390000000001</v>
          </cell>
          <cell r="X2232">
            <v>-7.1431500000000003</v>
          </cell>
          <cell r="AA2232" t="str">
            <v>CAJAMARCA</v>
          </cell>
          <cell r="AB2232" t="str">
            <v>SAN MARCOS</v>
          </cell>
          <cell r="AC2232" t="str">
            <v>JOSE SABOGAL</v>
          </cell>
        </row>
        <row r="2233">
          <cell r="V2233" t="str">
            <v>-78.006740--7.523810</v>
          </cell>
          <cell r="W2233">
            <v>-78.006739999999994</v>
          </cell>
          <cell r="X2233">
            <v>-7.5238100000000001</v>
          </cell>
          <cell r="AA2233" t="str">
            <v>CAJAMARCA</v>
          </cell>
          <cell r="AB2233" t="str">
            <v>CAJABAMBA</v>
          </cell>
          <cell r="AC2233" t="str">
            <v>SITACOCHA</v>
          </cell>
        </row>
        <row r="2234">
          <cell r="V2234" t="str">
            <v>-78.022272--7.303853</v>
          </cell>
          <cell r="W2234">
            <v>-78.022272000000001</v>
          </cell>
          <cell r="X2234">
            <v>-7.3038530000000002</v>
          </cell>
          <cell r="AA2234" t="str">
            <v>CAJAMARCA</v>
          </cell>
          <cell r="AB2234" t="str">
            <v>SAN MARCOS</v>
          </cell>
          <cell r="AC2234" t="str">
            <v>JOSE SABOGAL</v>
          </cell>
        </row>
        <row r="2235">
          <cell r="V2235" t="str">
            <v>-78.023140--7.337450</v>
          </cell>
          <cell r="W2235">
            <v>-78.023139999999998</v>
          </cell>
          <cell r="X2235">
            <v>-7.3374499999999996</v>
          </cell>
          <cell r="AA2235" t="str">
            <v>CAJAMARCA</v>
          </cell>
          <cell r="AB2235" t="str">
            <v>SAN MARCOS</v>
          </cell>
          <cell r="AC2235" t="str">
            <v>JOSE MANUEL QUIROZ</v>
          </cell>
        </row>
        <row r="2236">
          <cell r="V2236" t="str">
            <v>-78.026370--7.263080</v>
          </cell>
          <cell r="W2236">
            <v>-78.02637</v>
          </cell>
          <cell r="X2236">
            <v>-7.2630800000000004</v>
          </cell>
          <cell r="AA2236" t="str">
            <v>CAJAMARCA</v>
          </cell>
          <cell r="AB2236" t="str">
            <v>SAN MARCOS</v>
          </cell>
          <cell r="AC2236" t="str">
            <v>JOSE SABOGAL</v>
          </cell>
        </row>
        <row r="2237">
          <cell r="V2237" t="str">
            <v>-78.036550--7.236140</v>
          </cell>
          <cell r="W2237">
            <v>-78.036550000000005</v>
          </cell>
          <cell r="X2237">
            <v>-7.2361399999999998</v>
          </cell>
          <cell r="AA2237" t="str">
            <v>CAJAMARCA</v>
          </cell>
          <cell r="AB2237" t="str">
            <v>SAN MARCOS</v>
          </cell>
          <cell r="AC2237" t="str">
            <v>JOSE SABOGAL</v>
          </cell>
        </row>
        <row r="2238">
          <cell r="V2238" t="str">
            <v>-78.043620--7.629640</v>
          </cell>
          <cell r="W2238">
            <v>-78.043620000000004</v>
          </cell>
          <cell r="X2238">
            <v>-7.6296400000000002</v>
          </cell>
          <cell r="AA2238" t="str">
            <v>CAJAMARCA</v>
          </cell>
          <cell r="AB2238" t="str">
            <v>CAJABAMBA</v>
          </cell>
          <cell r="AC2238" t="str">
            <v>CAJABAMBA</v>
          </cell>
        </row>
        <row r="2239">
          <cell r="V2239" t="str">
            <v>-78.047270--7.198610</v>
          </cell>
          <cell r="W2239">
            <v>-78.047269999999997</v>
          </cell>
          <cell r="X2239">
            <v>-7.1986100000000004</v>
          </cell>
          <cell r="AA2239" t="str">
            <v>CAJAMARCA</v>
          </cell>
          <cell r="AB2239" t="str">
            <v>SAN MARCOS</v>
          </cell>
          <cell r="AC2239" t="str">
            <v>JOSE SABOGAL</v>
          </cell>
        </row>
        <row r="2240">
          <cell r="V2240" t="str">
            <v>-78.047420--7.350540</v>
          </cell>
          <cell r="W2240">
            <v>-78.047420000000002</v>
          </cell>
          <cell r="X2240">
            <v>-7.3505399999999996</v>
          </cell>
          <cell r="AA2240" t="str">
            <v>CAJAMARCA</v>
          </cell>
          <cell r="AB2240" t="str">
            <v>SAN MARCOS</v>
          </cell>
          <cell r="AC2240" t="str">
            <v>JOSE MANUEL QUIROZ</v>
          </cell>
        </row>
        <row r="2241">
          <cell r="V2241" t="str">
            <v>-78.049600--7.624850</v>
          </cell>
          <cell r="W2241">
            <v>-78.049599999999998</v>
          </cell>
          <cell r="X2241">
            <v>-7.6248500000000003</v>
          </cell>
          <cell r="AA2241" t="str">
            <v>CAJAMARCA</v>
          </cell>
          <cell r="AB2241" t="str">
            <v>CAJABAMBA</v>
          </cell>
          <cell r="AC2241" t="str">
            <v>CAJABAMBA</v>
          </cell>
        </row>
        <row r="2242">
          <cell r="V2242" t="str">
            <v>-78.049740--7.612590</v>
          </cell>
          <cell r="W2242">
            <v>-78.04974</v>
          </cell>
          <cell r="X2242">
            <v>-7.61259</v>
          </cell>
          <cell r="AA2242" t="str">
            <v>CAJAMARCA</v>
          </cell>
          <cell r="AB2242" t="str">
            <v>CAJABAMBA</v>
          </cell>
          <cell r="AC2242" t="str">
            <v>CAJABAMBA</v>
          </cell>
        </row>
        <row r="2243">
          <cell r="V2243" t="str">
            <v>-78.060944--7.151301</v>
          </cell>
          <cell r="W2243">
            <v>-78.060944000000006</v>
          </cell>
          <cell r="X2243">
            <v>-7.1513010000000001</v>
          </cell>
          <cell r="AA2243" t="str">
            <v>CAJAMARCA</v>
          </cell>
          <cell r="AB2243" t="str">
            <v>SAN MARCOS</v>
          </cell>
          <cell r="AC2243" t="str">
            <v>JOSE SABOGAL</v>
          </cell>
        </row>
        <row r="2244">
          <cell r="V2244" t="str">
            <v>-78.068190--7.575440</v>
          </cell>
          <cell r="W2244">
            <v>-78.068190000000001</v>
          </cell>
          <cell r="X2244">
            <v>-7.5754400000000004</v>
          </cell>
          <cell r="AA2244" t="str">
            <v>CAJAMARCA</v>
          </cell>
          <cell r="AB2244" t="str">
            <v>CAJABAMBA</v>
          </cell>
          <cell r="AC2244" t="str">
            <v>CONDEBAMBA</v>
          </cell>
        </row>
        <row r="2245">
          <cell r="V2245" t="str">
            <v>-78.069300--7.041290</v>
          </cell>
          <cell r="W2245">
            <v>-78.069299999999998</v>
          </cell>
          <cell r="X2245">
            <v>-7.04129</v>
          </cell>
          <cell r="AA2245" t="str">
            <v>CAJAMARCA</v>
          </cell>
          <cell r="AB2245" t="str">
            <v>CELENDIN</v>
          </cell>
          <cell r="AC2245" t="str">
            <v>OXAMARCA</v>
          </cell>
        </row>
        <row r="2246">
          <cell r="V2246" t="str">
            <v>-78.074610--7.100010</v>
          </cell>
          <cell r="W2246">
            <v>-78.074610000000007</v>
          </cell>
          <cell r="X2246">
            <v>-7.1000100000000002</v>
          </cell>
          <cell r="AA2246" t="str">
            <v>CAJAMARCA</v>
          </cell>
          <cell r="AB2246" t="str">
            <v>CELENDIN</v>
          </cell>
          <cell r="AC2246" t="str">
            <v>OXAMARCA</v>
          </cell>
        </row>
        <row r="2247">
          <cell r="V2247" t="str">
            <v>-78.085510--7.598950</v>
          </cell>
          <cell r="W2247">
            <v>-78.085509999999999</v>
          </cell>
          <cell r="X2247">
            <v>-7.5989500000000003</v>
          </cell>
          <cell r="AA2247" t="str">
            <v>CAJAMARCA</v>
          </cell>
          <cell r="AB2247" t="str">
            <v>CAJABAMBA</v>
          </cell>
          <cell r="AC2247" t="str">
            <v>CONDEBAMBA</v>
          </cell>
        </row>
        <row r="2248">
          <cell r="V2248" t="str">
            <v>-78.091310--7.565550</v>
          </cell>
          <cell r="W2248">
            <v>-78.091309999999993</v>
          </cell>
          <cell r="X2248">
            <v>-7.56555</v>
          </cell>
          <cell r="AA2248" t="str">
            <v>CAJAMARCA</v>
          </cell>
          <cell r="AB2248" t="str">
            <v>CAJABAMBA</v>
          </cell>
          <cell r="AC2248" t="str">
            <v>CONDEBAMBA</v>
          </cell>
        </row>
        <row r="2249">
          <cell r="V2249" t="str">
            <v>-78.092360--6.941490</v>
          </cell>
          <cell r="W2249">
            <v>-78.092359999999999</v>
          </cell>
          <cell r="X2249">
            <v>-6.9414899999999999</v>
          </cell>
          <cell r="AA2249" t="str">
            <v>CAJAMARCA</v>
          </cell>
          <cell r="AB2249" t="str">
            <v>CELENDIN</v>
          </cell>
          <cell r="AC2249" t="str">
            <v>JORGE CHAVEZ</v>
          </cell>
        </row>
        <row r="2250">
          <cell r="V2250" t="str">
            <v>-78.123460--7.399940</v>
          </cell>
          <cell r="W2250">
            <v>-78.123459999999994</v>
          </cell>
          <cell r="X2250">
            <v>-7.39994</v>
          </cell>
          <cell r="AA2250" t="str">
            <v>CAJAMARCA</v>
          </cell>
          <cell r="AB2250" t="str">
            <v>SAN MARCOS</v>
          </cell>
          <cell r="AC2250" t="str">
            <v>CHANCAY</v>
          </cell>
        </row>
        <row r="2251">
          <cell r="V2251" t="str">
            <v>-78.128000--6.887000</v>
          </cell>
          <cell r="W2251">
            <v>-78.128</v>
          </cell>
          <cell r="X2251">
            <v>-6.8869999999999996</v>
          </cell>
          <cell r="AA2251" t="str">
            <v>CAJAMARCA</v>
          </cell>
          <cell r="AB2251" t="str">
            <v>CELENDIN</v>
          </cell>
          <cell r="AC2251" t="str">
            <v>CELENDIN</v>
          </cell>
        </row>
        <row r="2252">
          <cell r="V2252" t="str">
            <v>-78.128740--7.462040</v>
          </cell>
          <cell r="W2252">
            <v>-78.128739999999993</v>
          </cell>
          <cell r="X2252">
            <v>-7.46204</v>
          </cell>
          <cell r="AA2252" t="str">
            <v>CAJAMARCA</v>
          </cell>
          <cell r="AB2252" t="str">
            <v>SAN MARCOS</v>
          </cell>
          <cell r="AC2252" t="str">
            <v>EDUARDO VILLANUEVA</v>
          </cell>
        </row>
        <row r="2253">
          <cell r="V2253" t="str">
            <v>-78.139904--7.261970</v>
          </cell>
          <cell r="W2253">
            <v>-78.139904000000001</v>
          </cell>
          <cell r="X2253">
            <v>-7.2619699999999998</v>
          </cell>
          <cell r="AA2253" t="str">
            <v>CAJAMARCA</v>
          </cell>
          <cell r="AB2253" t="str">
            <v>SAN MARCOS</v>
          </cell>
          <cell r="AC2253" t="str">
            <v>GREGORIO PITA</v>
          </cell>
        </row>
        <row r="2254">
          <cell r="V2254" t="str">
            <v>-78.143760--6.869950</v>
          </cell>
          <cell r="W2254">
            <v>-78.14376</v>
          </cell>
          <cell r="X2254">
            <v>-6.8699500000000002</v>
          </cell>
          <cell r="AA2254" t="str">
            <v>CAJAMARCA</v>
          </cell>
          <cell r="AB2254" t="str">
            <v>CELENDIN</v>
          </cell>
          <cell r="AC2254" t="str">
            <v>CELENDIN</v>
          </cell>
        </row>
        <row r="2255">
          <cell r="V2255" t="str">
            <v>-78.159139--7.270806</v>
          </cell>
          <cell r="W2255">
            <v>-78.159138999999996</v>
          </cell>
          <cell r="X2255">
            <v>-7.2708060000000003</v>
          </cell>
          <cell r="AA2255" t="str">
            <v>CAJAMARCA</v>
          </cell>
          <cell r="AB2255" t="str">
            <v>SAN MARCOS</v>
          </cell>
          <cell r="AC2255" t="str">
            <v>GREGORIO PITA</v>
          </cell>
        </row>
        <row r="2256">
          <cell r="V2256" t="str">
            <v>-78.167072--7.328775</v>
          </cell>
          <cell r="W2256">
            <v>-78.167072000000005</v>
          </cell>
          <cell r="X2256">
            <v>-7.3287750000000003</v>
          </cell>
          <cell r="AA2256" t="str">
            <v>CAJAMARCA</v>
          </cell>
          <cell r="AB2256" t="str">
            <v>SAN MARCOS</v>
          </cell>
          <cell r="AC2256" t="str">
            <v>PEDRO GALVEZ</v>
          </cell>
        </row>
        <row r="2257">
          <cell r="V2257" t="str">
            <v>-78.172194--7.510806</v>
          </cell>
          <cell r="W2257">
            <v>-78.172194000000005</v>
          </cell>
          <cell r="X2257">
            <v>-7.5108059999999996</v>
          </cell>
          <cell r="AA2257" t="str">
            <v>CAJAMARCA</v>
          </cell>
          <cell r="AB2257" t="str">
            <v>CAJABAMBA</v>
          </cell>
          <cell r="AC2257" t="str">
            <v>CACHACHI</v>
          </cell>
        </row>
        <row r="2258">
          <cell r="V2258" t="str">
            <v>-78.182873--7.272367</v>
          </cell>
          <cell r="W2258">
            <v>-78.182873000000001</v>
          </cell>
          <cell r="X2258">
            <v>-7.272367</v>
          </cell>
          <cell r="AA2258" t="str">
            <v>CAJAMARCA</v>
          </cell>
          <cell r="AB2258" t="str">
            <v>SAN MARCOS</v>
          </cell>
          <cell r="AC2258" t="str">
            <v>GREGORIO PITA</v>
          </cell>
        </row>
        <row r="2259">
          <cell r="V2259" t="str">
            <v>-78.197750--7.004954</v>
          </cell>
          <cell r="W2259">
            <v>-78.197749999999999</v>
          </cell>
          <cell r="X2259">
            <v>-7.0049539999999997</v>
          </cell>
          <cell r="AA2259" t="str">
            <v>CAJAMARCA</v>
          </cell>
          <cell r="AB2259" t="str">
            <v>CELENDIN</v>
          </cell>
          <cell r="AC2259" t="str">
            <v>SUCRE</v>
          </cell>
        </row>
        <row r="2260">
          <cell r="V2260" t="str">
            <v>-78.202240--6.602220</v>
          </cell>
          <cell r="W2260">
            <v>-78.202240000000003</v>
          </cell>
          <cell r="X2260">
            <v>-6.60222</v>
          </cell>
          <cell r="AA2260" t="str">
            <v>CAJAMARCA</v>
          </cell>
          <cell r="AB2260" t="str">
            <v>CELENDIN</v>
          </cell>
          <cell r="AC2260" t="str">
            <v>CHUMUCH</v>
          </cell>
        </row>
        <row r="2261">
          <cell r="V2261" t="str">
            <v>-78.202450--7.258070</v>
          </cell>
          <cell r="W2261">
            <v>-78.202449999999999</v>
          </cell>
          <cell r="X2261">
            <v>-7.25807</v>
          </cell>
          <cell r="AA2261" t="str">
            <v>CAJAMARCA</v>
          </cell>
          <cell r="AB2261" t="str">
            <v>SAN MARCOS</v>
          </cell>
          <cell r="AC2261" t="str">
            <v>GREGORIO PITA</v>
          </cell>
        </row>
        <row r="2262">
          <cell r="V2262" t="str">
            <v>-78.210910--7.236360</v>
          </cell>
          <cell r="W2262">
            <v>-78.210909999999998</v>
          </cell>
          <cell r="X2262">
            <v>-7.2363600000000003</v>
          </cell>
          <cell r="AA2262" t="str">
            <v>CAJAMARCA</v>
          </cell>
          <cell r="AB2262" t="str">
            <v>SAN MARCOS</v>
          </cell>
          <cell r="AC2262" t="str">
            <v>GREGORIO PITA</v>
          </cell>
        </row>
        <row r="2263">
          <cell r="V2263" t="str">
            <v>-78.227140--6.779280</v>
          </cell>
          <cell r="W2263">
            <v>-78.227140000000006</v>
          </cell>
          <cell r="X2263">
            <v>-6.77928</v>
          </cell>
          <cell r="AA2263" t="str">
            <v>CAJAMARCA</v>
          </cell>
          <cell r="AB2263" t="str">
            <v>CELENDIN</v>
          </cell>
          <cell r="AC2263" t="str">
            <v>LA LIBERTAD DE PALLAN</v>
          </cell>
        </row>
        <row r="2264">
          <cell r="V2264" t="str">
            <v>-78.231750--6.649150</v>
          </cell>
          <cell r="W2264">
            <v>-78.231750000000005</v>
          </cell>
          <cell r="X2264">
            <v>-6.6491499999999997</v>
          </cell>
          <cell r="AA2264" t="str">
            <v>CAJAMARCA</v>
          </cell>
          <cell r="AB2264" t="str">
            <v>CELENDIN</v>
          </cell>
          <cell r="AC2264" t="str">
            <v>MIGUEL IGLESIAS</v>
          </cell>
        </row>
        <row r="2265">
          <cell r="V2265" t="str">
            <v>-78.233968--7.664002</v>
          </cell>
          <cell r="W2265">
            <v>-78.233968000000004</v>
          </cell>
          <cell r="X2265">
            <v>-7.664002</v>
          </cell>
          <cell r="AA2265" t="str">
            <v>CAJAMARCA</v>
          </cell>
          <cell r="AB2265" t="str">
            <v>CAJABAMBA</v>
          </cell>
          <cell r="AC2265" t="str">
            <v>CACHACHI</v>
          </cell>
        </row>
        <row r="2266">
          <cell r="V2266" t="str">
            <v>-78.243523--7.608494</v>
          </cell>
          <cell r="W2266">
            <v>-78.243522999999996</v>
          </cell>
          <cell r="X2266">
            <v>-7.6084940000000003</v>
          </cell>
          <cell r="AA2266" t="str">
            <v>CAJAMARCA</v>
          </cell>
          <cell r="AB2266" t="str">
            <v>CAJABAMBA</v>
          </cell>
          <cell r="AC2266" t="str">
            <v>CACHACHI</v>
          </cell>
        </row>
        <row r="2267">
          <cell r="V2267" t="str">
            <v>-78.246650--6.842330</v>
          </cell>
          <cell r="W2267">
            <v>-78.246650000000002</v>
          </cell>
          <cell r="X2267">
            <v>-6.8423299999999996</v>
          </cell>
          <cell r="AA2267" t="str">
            <v>CAJAMARCA</v>
          </cell>
          <cell r="AB2267" t="str">
            <v>CELENDIN</v>
          </cell>
          <cell r="AC2267" t="str">
            <v>HUASMIN</v>
          </cell>
        </row>
        <row r="2268">
          <cell r="V2268" t="str">
            <v>-78.255500--6.910533</v>
          </cell>
          <cell r="W2268">
            <v>-78.255499999999998</v>
          </cell>
          <cell r="X2268">
            <v>-6.910533</v>
          </cell>
          <cell r="AA2268" t="str">
            <v>CAJAMARCA</v>
          </cell>
          <cell r="AB2268" t="str">
            <v>CELENDIN</v>
          </cell>
          <cell r="AC2268" t="str">
            <v>SOROCHUCO</v>
          </cell>
        </row>
        <row r="2269">
          <cell r="V2269" t="str">
            <v>-78.258490--6.509780</v>
          </cell>
          <cell r="W2269">
            <v>-78.258489999999995</v>
          </cell>
          <cell r="X2269">
            <v>-6.5097800000000001</v>
          </cell>
          <cell r="AA2269" t="str">
            <v>CAJAMARCA</v>
          </cell>
          <cell r="AB2269" t="str">
            <v>CELENDIN</v>
          </cell>
          <cell r="AC2269" t="str">
            <v>CORTEGANA</v>
          </cell>
        </row>
        <row r="2270">
          <cell r="V2270" t="str">
            <v>-78.258540--6.706880</v>
          </cell>
          <cell r="W2270">
            <v>-78.258539999999996</v>
          </cell>
          <cell r="X2270">
            <v>-6.70688</v>
          </cell>
          <cell r="AA2270" t="str">
            <v>CAJAMARCA</v>
          </cell>
          <cell r="AB2270" t="str">
            <v>CELENDIN</v>
          </cell>
          <cell r="AC2270" t="str">
            <v>LA LIBERTAD DE PALLAN</v>
          </cell>
        </row>
        <row r="2271">
          <cell r="V2271" t="str">
            <v>-78.264450--7.257840</v>
          </cell>
          <cell r="W2271">
            <v>-78.264449999999997</v>
          </cell>
          <cell r="X2271">
            <v>-7.2578399999999998</v>
          </cell>
          <cell r="AA2271" t="str">
            <v>CAJAMARCA</v>
          </cell>
          <cell r="AB2271" t="str">
            <v>CAJAMARCA</v>
          </cell>
          <cell r="AC2271" t="str">
            <v>MATARA</v>
          </cell>
        </row>
        <row r="2272">
          <cell r="V2272" t="str">
            <v>-78.264770--7.090198</v>
          </cell>
          <cell r="W2272">
            <v>-78.264769999999999</v>
          </cell>
          <cell r="X2272">
            <v>-7.090198</v>
          </cell>
          <cell r="AA2272" t="str">
            <v>CAJAMARCA</v>
          </cell>
          <cell r="AB2272" t="str">
            <v>CAJAMARCA</v>
          </cell>
          <cell r="AC2272" t="str">
            <v>ENCANADA</v>
          </cell>
        </row>
        <row r="2273">
          <cell r="V2273" t="str">
            <v>-78.270520--7.449469</v>
          </cell>
          <cell r="W2273">
            <v>-78.270520000000005</v>
          </cell>
          <cell r="X2273">
            <v>-7.4494689999999997</v>
          </cell>
          <cell r="AA2273" t="str">
            <v>CAJAMARCA</v>
          </cell>
          <cell r="AB2273" t="str">
            <v>CAJABAMBA</v>
          </cell>
          <cell r="AC2273" t="str">
            <v>CACHACHI</v>
          </cell>
        </row>
        <row r="2274">
          <cell r="V2274" t="str">
            <v>-78.271300--7.174660</v>
          </cell>
          <cell r="W2274">
            <v>-78.271299999999997</v>
          </cell>
          <cell r="X2274">
            <v>-7.1746600000000003</v>
          </cell>
          <cell r="AA2274" t="str">
            <v>CAJAMARCA</v>
          </cell>
          <cell r="AB2274" t="str">
            <v>CAJAMARCA</v>
          </cell>
          <cell r="AC2274" t="str">
            <v>NAMORA</v>
          </cell>
        </row>
        <row r="2275">
          <cell r="V2275" t="str">
            <v>-78.282125--6.723077</v>
          </cell>
          <cell r="W2275">
            <v>-78.282124999999994</v>
          </cell>
          <cell r="X2275">
            <v>-6.723077</v>
          </cell>
          <cell r="AA2275" t="str">
            <v>CAJAMARCA</v>
          </cell>
          <cell r="AB2275" t="str">
            <v>CELENDIN</v>
          </cell>
          <cell r="AC2275" t="str">
            <v>LA LIBERTAD DE PALLAN</v>
          </cell>
        </row>
        <row r="2276">
          <cell r="V2276" t="str">
            <v>-78.294673--7.636015</v>
          </cell>
          <cell r="W2276">
            <v>-78.294673000000003</v>
          </cell>
          <cell r="X2276">
            <v>-7.6360150000000004</v>
          </cell>
          <cell r="AA2276" t="str">
            <v>CAJAMARCA</v>
          </cell>
          <cell r="AB2276" t="str">
            <v>CAJABAMBA</v>
          </cell>
          <cell r="AC2276" t="str">
            <v>CACHACHI</v>
          </cell>
        </row>
        <row r="2277">
          <cell r="V2277" t="str">
            <v>-78.303417--6.642808</v>
          </cell>
          <cell r="W2277">
            <v>-78.303416999999996</v>
          </cell>
          <cell r="X2277">
            <v>-6.6428079999999996</v>
          </cell>
          <cell r="AA2277" t="str">
            <v>CAJAMARCA</v>
          </cell>
          <cell r="AB2277" t="str">
            <v>CELENDIN</v>
          </cell>
          <cell r="AC2277" t="str">
            <v>MIGUEL IGLESIAS</v>
          </cell>
        </row>
        <row r="2278">
          <cell r="V2278" t="str">
            <v>-78.303640--6.490769</v>
          </cell>
          <cell r="W2278">
            <v>-78.303640000000001</v>
          </cell>
          <cell r="X2278">
            <v>-6.4907690000000002</v>
          </cell>
          <cell r="AA2278" t="str">
            <v>CAJAMARCA</v>
          </cell>
          <cell r="AB2278" t="str">
            <v>CELENDIN</v>
          </cell>
          <cell r="AC2278" t="str">
            <v>CORTEGANA</v>
          </cell>
        </row>
        <row r="2279">
          <cell r="V2279" t="str">
            <v>-78.310153--7.551408</v>
          </cell>
          <cell r="W2279">
            <v>-78.310153</v>
          </cell>
          <cell r="X2279">
            <v>-7.5514080000000003</v>
          </cell>
          <cell r="AA2279" t="str">
            <v>CAJAMARCA</v>
          </cell>
          <cell r="AB2279" t="str">
            <v>CAJABAMBA</v>
          </cell>
          <cell r="AC2279" t="str">
            <v>CACHACHI</v>
          </cell>
        </row>
        <row r="2280">
          <cell r="V2280" t="str">
            <v>-78.315150--7.063170</v>
          </cell>
          <cell r="W2280">
            <v>-78.315150000000003</v>
          </cell>
          <cell r="X2280">
            <v>-7.0631700000000004</v>
          </cell>
          <cell r="AA2280" t="str">
            <v>CAJAMARCA</v>
          </cell>
          <cell r="AB2280" t="str">
            <v>CAJAMARCA</v>
          </cell>
          <cell r="AC2280" t="str">
            <v>ENCANADA</v>
          </cell>
        </row>
        <row r="2281">
          <cell r="V2281" t="str">
            <v>-78.318830--6.516900</v>
          </cell>
          <cell r="W2281">
            <v>-78.318830000000005</v>
          </cell>
          <cell r="X2281">
            <v>-6.5168999999999997</v>
          </cell>
          <cell r="AA2281" t="str">
            <v>CAJAMARCA</v>
          </cell>
          <cell r="AB2281" t="str">
            <v>CELENDIN</v>
          </cell>
          <cell r="AC2281" t="str">
            <v>CORTEGANA</v>
          </cell>
        </row>
        <row r="2282">
          <cell r="V2282" t="str">
            <v>-78.321910--7.280400</v>
          </cell>
          <cell r="W2282">
            <v>-78.321910000000003</v>
          </cell>
          <cell r="X2282">
            <v>-7.2804000000000002</v>
          </cell>
          <cell r="AA2282" t="str">
            <v>CAJAMARCA</v>
          </cell>
          <cell r="AB2282" t="str">
            <v>CAJAMARCA</v>
          </cell>
          <cell r="AC2282" t="str">
            <v>JESUS</v>
          </cell>
        </row>
        <row r="2283">
          <cell r="V2283" t="str">
            <v>-78.324557--7.364050</v>
          </cell>
          <cell r="W2283">
            <v>-78.324556999999999</v>
          </cell>
          <cell r="X2283">
            <v>-7.3640499999999998</v>
          </cell>
          <cell r="AA2283" t="str">
            <v>CAJAMARCA</v>
          </cell>
          <cell r="AB2283" t="str">
            <v>CAJAMARCA</v>
          </cell>
          <cell r="AC2283" t="str">
            <v>JESUS</v>
          </cell>
        </row>
        <row r="2284">
          <cell r="V2284" t="str">
            <v>-78.328140--7.115590</v>
          </cell>
          <cell r="W2284">
            <v>-78.328140000000005</v>
          </cell>
          <cell r="X2284">
            <v>-7.1155900000000001</v>
          </cell>
          <cell r="AA2284" t="str">
            <v>CAJAMARCA</v>
          </cell>
          <cell r="AB2284" t="str">
            <v>CAJAMARCA</v>
          </cell>
          <cell r="AC2284" t="str">
            <v>ENCANADA</v>
          </cell>
        </row>
        <row r="2285">
          <cell r="V2285" t="str">
            <v>-78.329430--7.529050</v>
          </cell>
          <cell r="W2285">
            <v>-78.329430000000002</v>
          </cell>
          <cell r="X2285">
            <v>-7.5290499999999998</v>
          </cell>
          <cell r="AA2285" t="str">
            <v>CAJAMARCA</v>
          </cell>
          <cell r="AB2285" t="str">
            <v>CAJABAMBA</v>
          </cell>
          <cell r="AC2285" t="str">
            <v>CACHACHI</v>
          </cell>
        </row>
        <row r="2286">
          <cell r="V2286" t="str">
            <v>-78.336584--6.662850</v>
          </cell>
          <cell r="W2286">
            <v>-78.336584000000002</v>
          </cell>
          <cell r="X2286">
            <v>-6.6628499999999997</v>
          </cell>
          <cell r="AA2286" t="str">
            <v>CAJAMARCA</v>
          </cell>
          <cell r="AB2286" t="str">
            <v>CELENDIN</v>
          </cell>
          <cell r="AC2286" t="str">
            <v>LA LIBERTAD DE PALLAN</v>
          </cell>
        </row>
        <row r="2287">
          <cell r="V2287" t="str">
            <v>-78.342500--7.085278</v>
          </cell>
          <cell r="W2287">
            <v>-78.342500000000001</v>
          </cell>
          <cell r="X2287">
            <v>-7.0852779999999997</v>
          </cell>
          <cell r="AA2287" t="str">
            <v>CAJAMARCA</v>
          </cell>
          <cell r="AB2287" t="str">
            <v>CAJAMARCA</v>
          </cell>
          <cell r="AC2287" t="str">
            <v>ENCANADA</v>
          </cell>
        </row>
        <row r="2288">
          <cell r="V2288" t="str">
            <v>-78.348640--7.339440</v>
          </cell>
          <cell r="W2288">
            <v>-78.348640000000003</v>
          </cell>
          <cell r="X2288">
            <v>-7.3394399999999997</v>
          </cell>
          <cell r="AA2288" t="str">
            <v>CAJAMARCA</v>
          </cell>
          <cell r="AB2288" t="str">
            <v>CAJAMARCA</v>
          </cell>
          <cell r="AC2288" t="str">
            <v>JESUS</v>
          </cell>
        </row>
        <row r="2289">
          <cell r="V2289" t="str">
            <v>-78.359000--6.942000</v>
          </cell>
          <cell r="W2289">
            <v>-78.358999999999995</v>
          </cell>
          <cell r="X2289">
            <v>-6.9420000000000002</v>
          </cell>
          <cell r="AA2289" t="str">
            <v>CAJAMARCA</v>
          </cell>
          <cell r="AB2289" t="str">
            <v>CAJAMARCA</v>
          </cell>
          <cell r="AC2289" t="str">
            <v>ENCANADA</v>
          </cell>
        </row>
        <row r="2290">
          <cell r="V2290" t="str">
            <v>-78.359773--6.730605</v>
          </cell>
          <cell r="W2290">
            <v>-78.359773000000004</v>
          </cell>
          <cell r="X2290">
            <v>-6.7306049999999997</v>
          </cell>
          <cell r="AA2290" t="str">
            <v>CAJAMARCA</v>
          </cell>
          <cell r="AB2290" t="str">
            <v>CELENDIN</v>
          </cell>
          <cell r="AC2290" t="str">
            <v>HUASMIN</v>
          </cell>
        </row>
        <row r="2291">
          <cell r="V2291" t="str">
            <v>-78.370700--7.207890</v>
          </cell>
          <cell r="W2291">
            <v>-78.370699999999999</v>
          </cell>
          <cell r="X2291">
            <v>-7.2078899999999999</v>
          </cell>
          <cell r="AA2291" t="str">
            <v>CAJAMARCA</v>
          </cell>
          <cell r="AB2291" t="str">
            <v>CAJAMARCA</v>
          </cell>
          <cell r="AC2291" t="str">
            <v>JESUS</v>
          </cell>
        </row>
        <row r="2292">
          <cell r="V2292" t="str">
            <v>-78.376049--7.164808</v>
          </cell>
          <cell r="W2292">
            <v>-78.376048999999995</v>
          </cell>
          <cell r="X2292">
            <v>-7.1648079999999998</v>
          </cell>
          <cell r="AA2292" t="str">
            <v>CAJAMARCA</v>
          </cell>
          <cell r="AB2292" t="str">
            <v>CAJAMARCA</v>
          </cell>
          <cell r="AC2292" t="str">
            <v>LLACANORA</v>
          </cell>
        </row>
        <row r="2293">
          <cell r="V2293" t="str">
            <v>-78.377530--7.257460</v>
          </cell>
          <cell r="W2293">
            <v>-78.377529999999993</v>
          </cell>
          <cell r="X2293">
            <v>-7.25746</v>
          </cell>
          <cell r="AA2293" t="str">
            <v>CAJAMARCA</v>
          </cell>
          <cell r="AB2293" t="str">
            <v>CAJAMARCA</v>
          </cell>
          <cell r="AC2293" t="str">
            <v>JESUS</v>
          </cell>
        </row>
        <row r="2294">
          <cell r="V2294" t="str">
            <v>-78.382000--7.490670</v>
          </cell>
          <cell r="W2294">
            <v>-78.382000000000005</v>
          </cell>
          <cell r="X2294">
            <v>-7.4906699999999997</v>
          </cell>
          <cell r="AA2294" t="str">
            <v>CAJAMARCA</v>
          </cell>
          <cell r="AB2294" t="str">
            <v>CAJAMARCA</v>
          </cell>
          <cell r="AC2294" t="str">
            <v>COSPAN</v>
          </cell>
        </row>
        <row r="2295">
          <cell r="V2295" t="str">
            <v>-78.391080--6.552290</v>
          </cell>
          <cell r="W2295">
            <v>-78.391080000000002</v>
          </cell>
          <cell r="X2295">
            <v>-6.5522900000000002</v>
          </cell>
          <cell r="AA2295" t="str">
            <v>CAJAMARCA</v>
          </cell>
          <cell r="AB2295" t="str">
            <v>CHOTA</v>
          </cell>
          <cell r="AC2295" t="str">
            <v>PACCHA</v>
          </cell>
        </row>
        <row r="2296">
          <cell r="V2296" t="str">
            <v>-78.393620--7.287570</v>
          </cell>
          <cell r="W2296">
            <v>-78.393619999999999</v>
          </cell>
          <cell r="X2296">
            <v>-7.2875699999999997</v>
          </cell>
          <cell r="AA2296" t="str">
            <v>CAJAMARCA</v>
          </cell>
          <cell r="AB2296" t="str">
            <v>CAJAMARCA</v>
          </cell>
          <cell r="AC2296" t="str">
            <v>JESUS</v>
          </cell>
        </row>
        <row r="2297">
          <cell r="V2297" t="str">
            <v>-78.396640--7.159890</v>
          </cell>
          <cell r="W2297">
            <v>-78.396640000000005</v>
          </cell>
          <cell r="X2297">
            <v>-7.1598899999999999</v>
          </cell>
          <cell r="AA2297" t="str">
            <v>CAJAMARCA</v>
          </cell>
          <cell r="AB2297" t="str">
            <v>CAJAMARCA</v>
          </cell>
          <cell r="AC2297" t="str">
            <v>LOS BANOS DEL INCA</v>
          </cell>
        </row>
        <row r="2298">
          <cell r="V2298" t="str">
            <v>-78.398025--7.257249</v>
          </cell>
          <cell r="W2298">
            <v>-78.398025000000004</v>
          </cell>
          <cell r="X2298">
            <v>-7.2572489999999998</v>
          </cell>
          <cell r="AA2298" t="str">
            <v>CAJAMARCA</v>
          </cell>
          <cell r="AB2298" t="str">
            <v>CAJAMARCA</v>
          </cell>
          <cell r="AC2298" t="str">
            <v>JESUS</v>
          </cell>
        </row>
        <row r="2299">
          <cell r="V2299" t="str">
            <v>-78.402370--7.033780</v>
          </cell>
          <cell r="W2299">
            <v>-78.402370000000005</v>
          </cell>
          <cell r="X2299">
            <v>-7.0337800000000001</v>
          </cell>
          <cell r="AA2299" t="str">
            <v>CAJAMARCA</v>
          </cell>
          <cell r="AB2299" t="str">
            <v>CAJAMARCA</v>
          </cell>
          <cell r="AC2299" t="str">
            <v>ENCANADA</v>
          </cell>
        </row>
        <row r="2300">
          <cell r="V2300" t="str">
            <v>-78.402740--7.474840</v>
          </cell>
          <cell r="W2300">
            <v>-78.402739999999994</v>
          </cell>
          <cell r="X2300">
            <v>-7.4748400000000004</v>
          </cell>
          <cell r="AA2300" t="str">
            <v>CAJAMARCA</v>
          </cell>
          <cell r="AB2300" t="str">
            <v>CAJAMARCA</v>
          </cell>
          <cell r="AC2300" t="str">
            <v>COSPAN</v>
          </cell>
        </row>
        <row r="2301">
          <cell r="V2301" t="str">
            <v>-78.403580--6.379810</v>
          </cell>
          <cell r="W2301">
            <v>-78.403580000000005</v>
          </cell>
          <cell r="X2301">
            <v>-6.37981</v>
          </cell>
          <cell r="AA2301" t="str">
            <v>CAJAMARCA</v>
          </cell>
          <cell r="AB2301" t="str">
            <v>CHOTA</v>
          </cell>
          <cell r="AC2301" t="str">
            <v>CHOROPAMPA</v>
          </cell>
        </row>
        <row r="2302">
          <cell r="V2302" t="str">
            <v>-78.409510--6.442030</v>
          </cell>
          <cell r="W2302">
            <v>-78.409509999999997</v>
          </cell>
          <cell r="X2302">
            <v>-6.4420299999999999</v>
          </cell>
          <cell r="AA2302" t="str">
            <v>CAJAMARCA</v>
          </cell>
          <cell r="AB2302" t="str">
            <v>CHOTA</v>
          </cell>
          <cell r="AC2302" t="str">
            <v>CHADIN</v>
          </cell>
        </row>
        <row r="2303">
          <cell r="V2303" t="str">
            <v>-78.410810--7.477080</v>
          </cell>
          <cell r="W2303">
            <v>-78.410809999999998</v>
          </cell>
          <cell r="X2303">
            <v>-7.4770799999999999</v>
          </cell>
          <cell r="AA2303" t="str">
            <v>CAJAMARCA</v>
          </cell>
          <cell r="AB2303" t="str">
            <v>CAJAMARCA</v>
          </cell>
          <cell r="AC2303" t="str">
            <v>COSPAN</v>
          </cell>
        </row>
        <row r="2304">
          <cell r="V2304" t="str">
            <v>-78.413780--7.016210</v>
          </cell>
          <cell r="W2304">
            <v>-78.413780000000003</v>
          </cell>
          <cell r="X2304">
            <v>-7.0162100000000001</v>
          </cell>
          <cell r="AA2304" t="str">
            <v>CAJAMARCA</v>
          </cell>
          <cell r="AB2304" t="str">
            <v>CAJAMARCA</v>
          </cell>
          <cell r="AC2304" t="str">
            <v>ENCANADA</v>
          </cell>
        </row>
        <row r="2305">
          <cell r="V2305" t="str">
            <v>-78.415860--7.031790</v>
          </cell>
          <cell r="W2305">
            <v>-78.415859999999995</v>
          </cell>
          <cell r="X2305">
            <v>-7.03179</v>
          </cell>
          <cell r="AA2305" t="str">
            <v>CAJAMARCA</v>
          </cell>
          <cell r="AB2305" t="str">
            <v>CAJAMARCA</v>
          </cell>
          <cell r="AC2305" t="str">
            <v>ENCANADA</v>
          </cell>
        </row>
        <row r="2306">
          <cell r="V2306" t="str">
            <v>-78.421830--6.497200</v>
          </cell>
          <cell r="W2306">
            <v>-78.42183</v>
          </cell>
          <cell r="X2306">
            <v>-6.4972000000000003</v>
          </cell>
          <cell r="AA2306" t="str">
            <v>CAJAMARCA</v>
          </cell>
          <cell r="AB2306" t="str">
            <v>CHOTA</v>
          </cell>
          <cell r="AC2306" t="str">
            <v>PACCHA</v>
          </cell>
        </row>
        <row r="2307">
          <cell r="V2307" t="str">
            <v>-78.422202--7.193779</v>
          </cell>
          <cell r="W2307">
            <v>-78.422201999999999</v>
          </cell>
          <cell r="X2307">
            <v>-7.1937790000000001</v>
          </cell>
          <cell r="AA2307" t="str">
            <v>CAJAMARCA</v>
          </cell>
          <cell r="AB2307" t="str">
            <v>CAJAMARCA</v>
          </cell>
          <cell r="AC2307" t="str">
            <v>LLACANORA</v>
          </cell>
        </row>
        <row r="2308">
          <cell r="V2308" t="str">
            <v>-78.452936--7.170137</v>
          </cell>
          <cell r="W2308">
            <v>-78.452935999999994</v>
          </cell>
          <cell r="X2308">
            <v>-7.1701370000000004</v>
          </cell>
          <cell r="AA2308" t="str">
            <v>CAJAMARCA</v>
          </cell>
          <cell r="AB2308" t="str">
            <v>CAJAMARCA</v>
          </cell>
          <cell r="AC2308" t="str">
            <v>LOS BANOS DEL INCA</v>
          </cell>
        </row>
        <row r="2309">
          <cell r="V2309" t="str">
            <v>-78.454140--7.154250</v>
          </cell>
          <cell r="W2309">
            <v>-78.454139999999995</v>
          </cell>
          <cell r="X2309">
            <v>-7.1542500000000002</v>
          </cell>
          <cell r="AA2309" t="str">
            <v>CAJAMARCA</v>
          </cell>
          <cell r="AB2309" t="str">
            <v>CAJAMARCA</v>
          </cell>
          <cell r="AC2309" t="str">
            <v>LOS BANOS DEL INCA</v>
          </cell>
        </row>
        <row r="2310">
          <cell r="V2310" t="str">
            <v>-78.454470--7.124510</v>
          </cell>
          <cell r="W2310">
            <v>-78.454470000000001</v>
          </cell>
          <cell r="X2310">
            <v>-7.1245099999999999</v>
          </cell>
          <cell r="AA2310" t="str">
            <v>CAJAMARCA</v>
          </cell>
          <cell r="AB2310" t="str">
            <v>CAJAMARCA</v>
          </cell>
          <cell r="AC2310" t="str">
            <v>LOS BANOS DEL INCA</v>
          </cell>
        </row>
        <row r="2311">
          <cell r="V2311" t="str">
            <v>-78.457688--6.549944</v>
          </cell>
          <cell r="W2311">
            <v>-78.457688000000005</v>
          </cell>
          <cell r="X2311">
            <v>-6.549944</v>
          </cell>
          <cell r="AA2311" t="str">
            <v>CAJAMARCA</v>
          </cell>
          <cell r="AB2311" t="str">
            <v>CHOTA</v>
          </cell>
          <cell r="AC2311" t="str">
            <v>CHALAMARCA</v>
          </cell>
        </row>
        <row r="2312">
          <cell r="V2312" t="str">
            <v>-78.458458--7.158800</v>
          </cell>
          <cell r="W2312">
            <v>-78.458457999999993</v>
          </cell>
          <cell r="X2312">
            <v>-7.1588000000000003</v>
          </cell>
          <cell r="AA2312" t="str">
            <v>CAJAMARCA</v>
          </cell>
          <cell r="AB2312" t="str">
            <v>CAJAMARCA</v>
          </cell>
          <cell r="AC2312" t="str">
            <v>LOS BANOS DEL INCA</v>
          </cell>
        </row>
        <row r="2313">
          <cell r="V2313" t="str">
            <v>-78.461880--6.639650</v>
          </cell>
          <cell r="W2313">
            <v>-78.461879999999994</v>
          </cell>
          <cell r="X2313">
            <v>-6.6396499999999996</v>
          </cell>
          <cell r="AA2313" t="str">
            <v>CAJAMARCA</v>
          </cell>
          <cell r="AB2313" t="str">
            <v>HUALGAYOC</v>
          </cell>
          <cell r="AC2313" t="str">
            <v>BAMBAMARCA</v>
          </cell>
        </row>
        <row r="2314">
          <cell r="V2314" t="str">
            <v>-78.468544--7.190475</v>
          </cell>
          <cell r="W2314">
            <v>-78.468543999999994</v>
          </cell>
          <cell r="X2314">
            <v>-7.1904750000000002</v>
          </cell>
          <cell r="AA2314" t="str">
            <v>CAJAMARCA</v>
          </cell>
          <cell r="AB2314" t="str">
            <v>CAJAMARCA</v>
          </cell>
          <cell r="AC2314" t="str">
            <v>LLACANORA</v>
          </cell>
        </row>
        <row r="2315">
          <cell r="V2315" t="str">
            <v>-78.470350--6.518480</v>
          </cell>
          <cell r="W2315">
            <v>-78.470349999999996</v>
          </cell>
          <cell r="X2315">
            <v>-6.5184800000000003</v>
          </cell>
          <cell r="AA2315" t="str">
            <v>CAJAMARCA</v>
          </cell>
          <cell r="AB2315" t="str">
            <v>CHOTA</v>
          </cell>
          <cell r="AC2315" t="str">
            <v>CHALAMARCA</v>
          </cell>
        </row>
        <row r="2316">
          <cell r="V2316" t="str">
            <v>-78.470480--6.499200</v>
          </cell>
          <cell r="W2316">
            <v>-78.470479999999995</v>
          </cell>
          <cell r="X2316">
            <v>-6.4992000000000001</v>
          </cell>
          <cell r="AA2316" t="str">
            <v>CAJAMARCA</v>
          </cell>
          <cell r="AB2316" t="str">
            <v>CHOTA</v>
          </cell>
          <cell r="AC2316" t="str">
            <v>CHALAMARCA</v>
          </cell>
        </row>
        <row r="2317">
          <cell r="V2317" t="str">
            <v>-78.480222--6.429306</v>
          </cell>
          <cell r="W2317">
            <v>-78.480221999999998</v>
          </cell>
          <cell r="X2317">
            <v>-6.4293060000000004</v>
          </cell>
          <cell r="AA2317" t="str">
            <v>CAJAMARCA</v>
          </cell>
          <cell r="AB2317" t="str">
            <v>CHOTA</v>
          </cell>
          <cell r="AC2317" t="str">
            <v>TACABAMBA</v>
          </cell>
        </row>
        <row r="2318">
          <cell r="V2318" t="str">
            <v>-78.481470--7.187020</v>
          </cell>
          <cell r="W2318">
            <v>-78.481470000000002</v>
          </cell>
          <cell r="X2318">
            <v>-7.1870200000000004</v>
          </cell>
          <cell r="AA2318" t="str">
            <v>CAJAMARCA</v>
          </cell>
          <cell r="AB2318" t="str">
            <v>CAJAMARCA</v>
          </cell>
          <cell r="AC2318" t="str">
            <v>CAJAMARCA</v>
          </cell>
        </row>
        <row r="2319">
          <cell r="V2319" t="str">
            <v>-78.482610--6.866780</v>
          </cell>
          <cell r="W2319">
            <v>-78.482609999999994</v>
          </cell>
          <cell r="X2319">
            <v>-6.8667800000000003</v>
          </cell>
          <cell r="AA2319" t="str">
            <v>CAJAMARCA</v>
          </cell>
          <cell r="AB2319" t="str">
            <v>CAJAMARCA</v>
          </cell>
          <cell r="AC2319" t="str">
            <v>ENCANADA</v>
          </cell>
        </row>
        <row r="2320">
          <cell r="V2320" t="str">
            <v>-78.482630--6.294780</v>
          </cell>
          <cell r="W2320">
            <v>-78.48263</v>
          </cell>
          <cell r="X2320">
            <v>-6.2947800000000003</v>
          </cell>
          <cell r="AA2320" t="str">
            <v>CAJAMARCA</v>
          </cell>
          <cell r="AB2320" t="str">
            <v>CHOTA</v>
          </cell>
          <cell r="AC2320" t="str">
            <v>CHIMBAN</v>
          </cell>
        </row>
        <row r="2321">
          <cell r="V2321" t="str">
            <v>-78.483310--6.161150</v>
          </cell>
          <cell r="W2321">
            <v>-78.483310000000003</v>
          </cell>
          <cell r="X2321">
            <v>-6.1611500000000001</v>
          </cell>
          <cell r="AA2321" t="str">
            <v>CAJAMARCA</v>
          </cell>
          <cell r="AB2321" t="str">
            <v>CHOTA</v>
          </cell>
          <cell r="AC2321" t="str">
            <v>PION</v>
          </cell>
        </row>
        <row r="2322">
          <cell r="V2322" t="str">
            <v>-78.486639--6.775972</v>
          </cell>
          <cell r="W2322">
            <v>-78.486638999999997</v>
          </cell>
          <cell r="X2322">
            <v>-6.7759720000000003</v>
          </cell>
          <cell r="AA2322" t="str">
            <v>CAJAMARCA</v>
          </cell>
          <cell r="AB2322" t="str">
            <v>HUALGAYOC</v>
          </cell>
          <cell r="AC2322" t="str">
            <v>BAMBAMARCA</v>
          </cell>
        </row>
        <row r="2323">
          <cell r="V2323" t="str">
            <v>-78.488140--6.312320</v>
          </cell>
          <cell r="W2323">
            <v>-78.488140000000001</v>
          </cell>
          <cell r="X2323">
            <v>-6.3123199999999997</v>
          </cell>
          <cell r="AA2323" t="str">
            <v>CAJAMARCA</v>
          </cell>
          <cell r="AB2323" t="str">
            <v>CHOTA</v>
          </cell>
          <cell r="AC2323" t="str">
            <v>CHIMBAN</v>
          </cell>
        </row>
        <row r="2324">
          <cell r="V2324" t="str">
            <v>-78.490100--6.475260</v>
          </cell>
          <cell r="W2324">
            <v>-78.490099999999998</v>
          </cell>
          <cell r="X2324">
            <v>-6.4752599999999996</v>
          </cell>
          <cell r="AA2324" t="str">
            <v>CAJAMARCA</v>
          </cell>
          <cell r="AB2324" t="str">
            <v>CHOTA</v>
          </cell>
          <cell r="AC2324" t="str">
            <v>CHALAMARCA</v>
          </cell>
        </row>
        <row r="2325">
          <cell r="V2325" t="str">
            <v>-78.494420--6.820960</v>
          </cell>
          <cell r="W2325">
            <v>-78.494420000000005</v>
          </cell>
          <cell r="X2325">
            <v>-6.8209600000000004</v>
          </cell>
          <cell r="AA2325" t="str">
            <v>CAJAMARCA</v>
          </cell>
          <cell r="AB2325" t="str">
            <v>CAJAMARCA</v>
          </cell>
          <cell r="AC2325" t="str">
            <v>ENCANADA</v>
          </cell>
        </row>
        <row r="2326">
          <cell r="V2326" t="str">
            <v>-78.494670--7.173170</v>
          </cell>
          <cell r="W2326">
            <v>-78.494669999999999</v>
          </cell>
          <cell r="X2326">
            <v>-7.1731699999999998</v>
          </cell>
          <cell r="AA2326" t="str">
            <v>CAJAMARCA</v>
          </cell>
          <cell r="AB2326" t="str">
            <v>CAJAMARCA</v>
          </cell>
          <cell r="AC2326" t="str">
            <v>CAJAMARCA</v>
          </cell>
        </row>
        <row r="2327">
          <cell r="V2327" t="str">
            <v>-78.495400--7.178190</v>
          </cell>
          <cell r="W2327">
            <v>-78.495400000000004</v>
          </cell>
          <cell r="X2327">
            <v>-7.1781899999999998</v>
          </cell>
          <cell r="AA2327" t="str">
            <v>CAJAMARCA</v>
          </cell>
          <cell r="AB2327" t="str">
            <v>CAJAMARCA</v>
          </cell>
          <cell r="AC2327" t="str">
            <v>CAJAMARCA</v>
          </cell>
        </row>
        <row r="2328">
          <cell r="V2328" t="str">
            <v>-78.497920--7.182100</v>
          </cell>
          <cell r="W2328">
            <v>-78.497919999999993</v>
          </cell>
          <cell r="X2328">
            <v>-7.1821000000000002</v>
          </cell>
          <cell r="AA2328" t="str">
            <v>CAJAMARCA</v>
          </cell>
          <cell r="AB2328" t="str">
            <v>CAJAMARCA</v>
          </cell>
          <cell r="AC2328" t="str">
            <v>CAJAMARCA</v>
          </cell>
        </row>
        <row r="2329">
          <cell r="V2329" t="str">
            <v>-78.503139--7.272944</v>
          </cell>
          <cell r="W2329">
            <v>-78.503139000000004</v>
          </cell>
          <cell r="X2329">
            <v>-7.2729439999999999</v>
          </cell>
          <cell r="AA2329" t="str">
            <v>CAJAMARCA</v>
          </cell>
          <cell r="AB2329" t="str">
            <v>CAJAMARCA</v>
          </cell>
          <cell r="AC2329" t="str">
            <v>SAN JUAN</v>
          </cell>
        </row>
        <row r="2330">
          <cell r="V2330" t="str">
            <v>-78.503840--6.716980</v>
          </cell>
          <cell r="W2330">
            <v>-78.503839999999997</v>
          </cell>
          <cell r="X2330">
            <v>-6.7169800000000004</v>
          </cell>
          <cell r="AA2330" t="str">
            <v>CAJAMARCA</v>
          </cell>
          <cell r="AB2330" t="str">
            <v>HUALGAYOC</v>
          </cell>
          <cell r="AC2330" t="str">
            <v>BAMBAMARCA</v>
          </cell>
        </row>
        <row r="2331">
          <cell r="V2331" t="str">
            <v>-78.504600--7.185800</v>
          </cell>
          <cell r="W2331">
            <v>-78.504599999999996</v>
          </cell>
          <cell r="X2331">
            <v>-7.1858000000000004</v>
          </cell>
          <cell r="AA2331" t="str">
            <v>CAJAMARCA</v>
          </cell>
          <cell r="AB2331" t="str">
            <v>CAJAMARCA</v>
          </cell>
          <cell r="AC2331" t="str">
            <v>CAJAMARCA</v>
          </cell>
        </row>
        <row r="2332">
          <cell r="V2332" t="str">
            <v>-78.504944--6.530583</v>
          </cell>
          <cell r="W2332">
            <v>-78.504943999999995</v>
          </cell>
          <cell r="X2332">
            <v>-6.530583</v>
          </cell>
          <cell r="AA2332" t="str">
            <v>CAJAMARCA</v>
          </cell>
          <cell r="AB2332" t="str">
            <v>CHOTA</v>
          </cell>
          <cell r="AC2332" t="str">
            <v>CHALAMARCA</v>
          </cell>
        </row>
        <row r="2333">
          <cell r="V2333" t="str">
            <v>-78.507000--6.980000</v>
          </cell>
          <cell r="W2333">
            <v>-78.507000000000005</v>
          </cell>
          <cell r="X2333">
            <v>-6.98</v>
          </cell>
          <cell r="AA2333" t="str">
            <v>CAJAMARCA</v>
          </cell>
          <cell r="AB2333" t="str">
            <v>CAJAMARCA</v>
          </cell>
          <cell r="AC2333" t="str">
            <v>LOS BANOS DEL INCA</v>
          </cell>
        </row>
        <row r="2334">
          <cell r="V2334" t="str">
            <v>-78.512660--6.774610</v>
          </cell>
          <cell r="W2334">
            <v>-78.512659999999997</v>
          </cell>
          <cell r="X2334">
            <v>-6.77461</v>
          </cell>
          <cell r="AA2334" t="str">
            <v>CAJAMARCA</v>
          </cell>
          <cell r="AB2334" t="str">
            <v>HUALGAYOC</v>
          </cell>
          <cell r="AC2334" t="str">
            <v>BAMBAMARCA</v>
          </cell>
        </row>
        <row r="2335">
          <cell r="V2335" t="str">
            <v>-78.512700--6.676410</v>
          </cell>
          <cell r="W2335">
            <v>-78.512699999999995</v>
          </cell>
          <cell r="X2335">
            <v>-6.6764099999999997</v>
          </cell>
          <cell r="AA2335" t="str">
            <v>CAJAMARCA</v>
          </cell>
          <cell r="AB2335" t="str">
            <v>HUALGAYOC</v>
          </cell>
          <cell r="AC2335" t="str">
            <v>BAMBAMARCA</v>
          </cell>
        </row>
        <row r="2336">
          <cell r="V2336" t="str">
            <v>-78.512700--6.829670</v>
          </cell>
          <cell r="W2336">
            <v>-78.512699999999995</v>
          </cell>
          <cell r="X2336">
            <v>-6.8296700000000001</v>
          </cell>
          <cell r="AA2336" t="str">
            <v>CAJAMARCA</v>
          </cell>
          <cell r="AB2336" t="str">
            <v>CAJAMARCA</v>
          </cell>
          <cell r="AC2336" t="str">
            <v>ENCANADA</v>
          </cell>
        </row>
        <row r="2337">
          <cell r="V2337" t="str">
            <v>-78.514360--6.720589</v>
          </cell>
          <cell r="W2337">
            <v>-78.514359999999996</v>
          </cell>
          <cell r="X2337">
            <v>-6.7205890000000004</v>
          </cell>
          <cell r="AA2337" t="str">
            <v>CAJAMARCA</v>
          </cell>
          <cell r="AB2337" t="str">
            <v>HUALGAYOC</v>
          </cell>
          <cell r="AC2337" t="str">
            <v>BAMBAMARCA</v>
          </cell>
        </row>
        <row r="2338">
          <cell r="V2338" t="str">
            <v>-78.517330--7.139100</v>
          </cell>
          <cell r="W2338">
            <v>-78.517330000000001</v>
          </cell>
          <cell r="X2338">
            <v>-7.1391</v>
          </cell>
          <cell r="AA2338" t="str">
            <v>CAJAMARCA</v>
          </cell>
          <cell r="AB2338" t="str">
            <v>CAJAMARCA</v>
          </cell>
          <cell r="AC2338" t="str">
            <v>LOS BANOS DEL INCA</v>
          </cell>
        </row>
        <row r="2339">
          <cell r="V2339" t="str">
            <v>-78.519000--6.838090</v>
          </cell>
          <cell r="W2339">
            <v>-78.519000000000005</v>
          </cell>
          <cell r="X2339">
            <v>-6.8380900000000002</v>
          </cell>
          <cell r="AA2339" t="str">
            <v>CAJAMARCA</v>
          </cell>
          <cell r="AB2339" t="str">
            <v>CAJAMARCA</v>
          </cell>
          <cell r="AC2339" t="str">
            <v>ENCANADA</v>
          </cell>
        </row>
        <row r="2340">
          <cell r="V2340" t="str">
            <v>-78.519611--5.427472</v>
          </cell>
          <cell r="W2340">
            <v>-78.519610999999998</v>
          </cell>
          <cell r="X2340">
            <v>-5.4274719999999999</v>
          </cell>
          <cell r="AA2340" t="str">
            <v>CAJAMARCA</v>
          </cell>
          <cell r="AB2340" t="str">
            <v>JAEN</v>
          </cell>
          <cell r="AC2340" t="str">
            <v>SANTA ROSA</v>
          </cell>
        </row>
        <row r="2341">
          <cell r="V2341" t="str">
            <v>-78.519986--5.448134</v>
          </cell>
          <cell r="W2341">
            <v>-78.519986000000003</v>
          </cell>
          <cell r="X2341">
            <v>-5.4481339999999996</v>
          </cell>
          <cell r="AA2341" t="str">
            <v>CAJAMARCA</v>
          </cell>
          <cell r="AB2341" t="str">
            <v>JAEN</v>
          </cell>
          <cell r="AC2341" t="str">
            <v>SANTA ROSA</v>
          </cell>
        </row>
        <row r="2342">
          <cell r="V2342" t="str">
            <v>-78.521740--6.753390</v>
          </cell>
          <cell r="W2342">
            <v>-78.521739999999994</v>
          </cell>
          <cell r="X2342">
            <v>-6.7533899999999996</v>
          </cell>
          <cell r="AA2342" t="str">
            <v>CAJAMARCA</v>
          </cell>
          <cell r="AB2342" t="str">
            <v>HUALGAYOC</v>
          </cell>
          <cell r="AC2342" t="str">
            <v>BAMBAMARCA</v>
          </cell>
        </row>
        <row r="2343">
          <cell r="V2343" t="str">
            <v>-78.524532--7.136601</v>
          </cell>
          <cell r="W2343">
            <v>-78.524531999999994</v>
          </cell>
          <cell r="X2343">
            <v>-7.1366009999999998</v>
          </cell>
          <cell r="AA2343" t="str">
            <v>CAJAMARCA</v>
          </cell>
          <cell r="AB2343" t="str">
            <v>CAJAMARCA</v>
          </cell>
          <cell r="AC2343" t="str">
            <v>CAJAMARCA</v>
          </cell>
        </row>
        <row r="2344">
          <cell r="V2344" t="str">
            <v>-78.526870--7.359450</v>
          </cell>
          <cell r="W2344">
            <v>-78.526870000000002</v>
          </cell>
          <cell r="X2344">
            <v>-7.3594499999999998</v>
          </cell>
          <cell r="AA2344" t="str">
            <v>CAJAMARCA</v>
          </cell>
          <cell r="AB2344" t="str">
            <v>CAJAMARCA</v>
          </cell>
          <cell r="AC2344" t="str">
            <v>ASUNCION</v>
          </cell>
        </row>
        <row r="2345">
          <cell r="V2345" t="str">
            <v>-78.529150--6.631960</v>
          </cell>
          <cell r="W2345">
            <v>-78.529150000000001</v>
          </cell>
          <cell r="X2345">
            <v>-6.6319600000000003</v>
          </cell>
          <cell r="AA2345" t="str">
            <v>CAJAMARCA</v>
          </cell>
          <cell r="AB2345" t="str">
            <v>HUALGAYOC</v>
          </cell>
          <cell r="AC2345" t="str">
            <v>BAMBAMARCA</v>
          </cell>
        </row>
        <row r="2346">
          <cell r="V2346" t="str">
            <v>-78.551222--6.413111</v>
          </cell>
          <cell r="W2346">
            <v>-78.551221999999996</v>
          </cell>
          <cell r="X2346">
            <v>-6.4131109999999998</v>
          </cell>
          <cell r="AA2346" t="str">
            <v>CAJAMARCA</v>
          </cell>
          <cell r="AB2346" t="str">
            <v>CHOTA</v>
          </cell>
          <cell r="AC2346" t="str">
            <v>TACABAMBA</v>
          </cell>
        </row>
        <row r="2347">
          <cell r="V2347" t="str">
            <v>-78.551302--5.423058</v>
          </cell>
          <cell r="W2347">
            <v>-78.551302000000007</v>
          </cell>
          <cell r="X2347">
            <v>-5.4230580000000002</v>
          </cell>
          <cell r="AA2347" t="str">
            <v>CAJAMARCA</v>
          </cell>
          <cell r="AB2347" t="str">
            <v>JAEN</v>
          </cell>
          <cell r="AC2347" t="str">
            <v>SANTA ROSA</v>
          </cell>
        </row>
        <row r="2348">
          <cell r="V2348" t="str">
            <v>-78.552020--6.310770</v>
          </cell>
          <cell r="W2348">
            <v>-78.552019999999999</v>
          </cell>
          <cell r="X2348">
            <v>-6.3107699999999998</v>
          </cell>
          <cell r="AA2348" t="str">
            <v>CAJAMARCA</v>
          </cell>
          <cell r="AB2348" t="str">
            <v>CHOTA</v>
          </cell>
          <cell r="AC2348" t="str">
            <v>ANGUIA</v>
          </cell>
        </row>
        <row r="2349">
          <cell r="V2349" t="str">
            <v>-78.554470--6.356050</v>
          </cell>
          <cell r="W2349">
            <v>-78.554469999999995</v>
          </cell>
          <cell r="X2349">
            <v>-6.3560499999999998</v>
          </cell>
          <cell r="AA2349" t="str">
            <v>CAJAMARCA</v>
          </cell>
          <cell r="AB2349" t="str">
            <v>CHOTA</v>
          </cell>
          <cell r="AC2349" t="str">
            <v>ANGUIA</v>
          </cell>
        </row>
        <row r="2350">
          <cell r="V2350" t="str">
            <v>-78.555090--6.779950</v>
          </cell>
          <cell r="W2350">
            <v>-78.555090000000007</v>
          </cell>
          <cell r="X2350">
            <v>-6.7799500000000004</v>
          </cell>
          <cell r="AA2350" t="str">
            <v>CAJAMARCA</v>
          </cell>
          <cell r="AB2350" t="str">
            <v>HUALGAYOC</v>
          </cell>
          <cell r="AC2350" t="str">
            <v>HUALGAYOC</v>
          </cell>
        </row>
        <row r="2351">
          <cell r="V2351" t="str">
            <v>-78.559550--7.345640</v>
          </cell>
          <cell r="W2351">
            <v>-78.559550000000002</v>
          </cell>
          <cell r="X2351">
            <v>-7.3456400000000004</v>
          </cell>
          <cell r="AA2351" t="str">
            <v>CAJAMARCA</v>
          </cell>
          <cell r="AB2351" t="str">
            <v>CAJAMARCA</v>
          </cell>
          <cell r="AC2351" t="str">
            <v>ASUNCION</v>
          </cell>
        </row>
        <row r="2352">
          <cell r="V2352" t="str">
            <v>-78.565470--5.428980</v>
          </cell>
          <cell r="W2352">
            <v>-78.565470000000005</v>
          </cell>
          <cell r="X2352">
            <v>-5.4289800000000001</v>
          </cell>
          <cell r="AA2352" t="str">
            <v>CAJAMARCA</v>
          </cell>
          <cell r="AB2352" t="str">
            <v>JAEN</v>
          </cell>
          <cell r="AC2352" t="str">
            <v>SANTA ROSA</v>
          </cell>
        </row>
        <row r="2353">
          <cell r="V2353" t="str">
            <v>-78.565600--6.603180</v>
          </cell>
          <cell r="W2353">
            <v>-78.565600000000003</v>
          </cell>
          <cell r="X2353">
            <v>-6.60318</v>
          </cell>
          <cell r="AA2353" t="str">
            <v>CAJAMARCA</v>
          </cell>
          <cell r="AB2353" t="str">
            <v>CHOTA</v>
          </cell>
          <cell r="AC2353" t="str">
            <v>CHOTA</v>
          </cell>
        </row>
        <row r="2354">
          <cell r="V2354" t="str">
            <v>-78.566400--7.088650</v>
          </cell>
          <cell r="W2354">
            <v>-78.566400000000002</v>
          </cell>
          <cell r="X2354">
            <v>-7.0886500000000003</v>
          </cell>
          <cell r="AA2354" t="str">
            <v>CAJAMARCA</v>
          </cell>
          <cell r="AB2354" t="str">
            <v>CAJAMARCA</v>
          </cell>
          <cell r="AC2354" t="str">
            <v>CAJAMARCA</v>
          </cell>
        </row>
        <row r="2355">
          <cell r="V2355" t="str">
            <v>-78.568030--6.689590</v>
          </cell>
          <cell r="W2355">
            <v>-78.568029999999993</v>
          </cell>
          <cell r="X2355">
            <v>-6.6895899999999999</v>
          </cell>
          <cell r="AA2355" t="str">
            <v>CAJAMARCA</v>
          </cell>
          <cell r="AB2355" t="str">
            <v>HUALGAYOC</v>
          </cell>
          <cell r="AC2355" t="str">
            <v>HUALGAYOC</v>
          </cell>
        </row>
        <row r="2356">
          <cell r="V2356" t="str">
            <v>-78.571960--6.361600</v>
          </cell>
          <cell r="W2356">
            <v>-78.571960000000004</v>
          </cell>
          <cell r="X2356">
            <v>-6.3616000000000001</v>
          </cell>
          <cell r="AA2356" t="str">
            <v>CAJAMARCA</v>
          </cell>
          <cell r="AB2356" t="str">
            <v>CHOTA</v>
          </cell>
          <cell r="AC2356" t="str">
            <v>ANGUIA</v>
          </cell>
        </row>
        <row r="2357">
          <cell r="V2357" t="str">
            <v>-78.573110--6.254040</v>
          </cell>
          <cell r="W2357">
            <v>-78.57311</v>
          </cell>
          <cell r="X2357">
            <v>-6.2540399999999998</v>
          </cell>
          <cell r="AA2357" t="str">
            <v>CAJAMARCA</v>
          </cell>
          <cell r="AB2357" t="str">
            <v>CUTERVO</v>
          </cell>
          <cell r="AC2357" t="str">
            <v>LA RAMADA</v>
          </cell>
        </row>
        <row r="2358">
          <cell r="V2358" t="str">
            <v>-78.573380--5.410330</v>
          </cell>
          <cell r="W2358">
            <v>-78.57338</v>
          </cell>
          <cell r="X2358">
            <v>-5.4103300000000001</v>
          </cell>
          <cell r="AA2358" t="str">
            <v>CAJAMARCA</v>
          </cell>
          <cell r="AB2358" t="str">
            <v>JAEN</v>
          </cell>
          <cell r="AC2358" t="str">
            <v>SANTA ROSA</v>
          </cell>
        </row>
        <row r="2359">
          <cell r="V2359" t="str">
            <v>-78.575110--7.132790</v>
          </cell>
          <cell r="W2359">
            <v>-78.575109999999995</v>
          </cell>
          <cell r="X2359">
            <v>-7.13279</v>
          </cell>
          <cell r="AA2359" t="str">
            <v>CAJAMARCA</v>
          </cell>
          <cell r="AB2359" t="str">
            <v>CAJAMARCA</v>
          </cell>
          <cell r="AC2359" t="str">
            <v>CAJAMARCA</v>
          </cell>
        </row>
        <row r="2360">
          <cell r="V2360" t="str">
            <v>-78.575526--6.246345</v>
          </cell>
          <cell r="W2360">
            <v>-78.575525999999996</v>
          </cell>
          <cell r="X2360">
            <v>-6.2463449999999998</v>
          </cell>
          <cell r="AA2360" t="str">
            <v>CAJAMARCA</v>
          </cell>
          <cell r="AB2360" t="str">
            <v>CUTERVO</v>
          </cell>
          <cell r="AC2360" t="str">
            <v>LA RAMADA</v>
          </cell>
        </row>
        <row r="2361">
          <cell r="V2361" t="str">
            <v>-78.580888--5.375027</v>
          </cell>
          <cell r="W2361">
            <v>-78.580888000000002</v>
          </cell>
          <cell r="X2361">
            <v>-5.3750270000000002</v>
          </cell>
          <cell r="AA2361" t="str">
            <v>CAJAMARCA</v>
          </cell>
          <cell r="AB2361" t="str">
            <v>JAEN</v>
          </cell>
          <cell r="AC2361" t="str">
            <v>SANTA ROSA</v>
          </cell>
        </row>
        <row r="2362">
          <cell r="V2362" t="str">
            <v>-78.582238--6.642758</v>
          </cell>
          <cell r="W2362">
            <v>-78.582238000000004</v>
          </cell>
          <cell r="X2362">
            <v>-6.6427579999999997</v>
          </cell>
          <cell r="AA2362" t="str">
            <v>CAJAMARCA</v>
          </cell>
          <cell r="AB2362" t="str">
            <v>HUALGAYOC</v>
          </cell>
          <cell r="AC2362" t="str">
            <v>BAMBAMARCA</v>
          </cell>
        </row>
        <row r="2363">
          <cell r="V2363" t="str">
            <v>-78.583183--7.408578</v>
          </cell>
          <cell r="W2363">
            <v>-78.583183000000005</v>
          </cell>
          <cell r="X2363">
            <v>-7.4085780000000003</v>
          </cell>
          <cell r="AA2363" t="str">
            <v>CAJAMARCA</v>
          </cell>
          <cell r="AB2363" t="str">
            <v>CAJAMARCA</v>
          </cell>
          <cell r="AC2363" t="str">
            <v>COSPAN</v>
          </cell>
        </row>
        <row r="2364">
          <cell r="V2364" t="str">
            <v>-78.591110--7.012120</v>
          </cell>
          <cell r="W2364">
            <v>-78.59111</v>
          </cell>
          <cell r="X2364">
            <v>-7.0121200000000004</v>
          </cell>
          <cell r="AA2364" t="str">
            <v>CAJAMARCA</v>
          </cell>
          <cell r="AB2364" t="str">
            <v>CAJAMARCA</v>
          </cell>
          <cell r="AC2364" t="str">
            <v>CAJAMARCA</v>
          </cell>
        </row>
        <row r="2365">
          <cell r="V2365" t="str">
            <v>-78.592650--6.693730</v>
          </cell>
          <cell r="W2365">
            <v>-78.592650000000006</v>
          </cell>
          <cell r="X2365">
            <v>-6.6937300000000004</v>
          </cell>
          <cell r="AA2365" t="str">
            <v>CAJAMARCA</v>
          </cell>
          <cell r="AB2365" t="str">
            <v>HUALGAYOC</v>
          </cell>
          <cell r="AC2365" t="str">
            <v>HUALGAYOC</v>
          </cell>
        </row>
        <row r="2366">
          <cell r="V2366" t="str">
            <v>-78.593250--6.389289</v>
          </cell>
          <cell r="W2366">
            <v>-78.593249999999998</v>
          </cell>
          <cell r="X2366">
            <v>-6.3892889999999998</v>
          </cell>
          <cell r="AA2366" t="str">
            <v>CAJAMARCA</v>
          </cell>
          <cell r="AB2366" t="str">
            <v>CHOTA</v>
          </cell>
          <cell r="AC2366" t="str">
            <v>TACABAMBA</v>
          </cell>
        </row>
        <row r="2367">
          <cell r="V2367" t="str">
            <v>-78.597590--6.715140</v>
          </cell>
          <cell r="W2367">
            <v>-78.597589999999997</v>
          </cell>
          <cell r="X2367">
            <v>-6.7151399999999999</v>
          </cell>
          <cell r="AA2367" t="str">
            <v>CAJAMARCA</v>
          </cell>
          <cell r="AB2367" t="str">
            <v>HUALGAYOC</v>
          </cell>
          <cell r="AC2367" t="str">
            <v>HUALGAYOC</v>
          </cell>
        </row>
        <row r="2368">
          <cell r="V2368" t="str">
            <v>-78.598000--6.407139</v>
          </cell>
          <cell r="W2368">
            <v>-78.597999999999999</v>
          </cell>
          <cell r="X2368">
            <v>-6.4071389999999999</v>
          </cell>
          <cell r="AA2368" t="str">
            <v>CAJAMARCA</v>
          </cell>
          <cell r="AB2368" t="str">
            <v>CHOTA</v>
          </cell>
          <cell r="AC2368" t="str">
            <v>TACABAMBA</v>
          </cell>
        </row>
        <row r="2369">
          <cell r="V2369" t="str">
            <v>-78.601050--7.050990</v>
          </cell>
          <cell r="W2369">
            <v>-78.601050000000001</v>
          </cell>
          <cell r="X2369">
            <v>-7.0509899999999996</v>
          </cell>
          <cell r="AA2369" t="str">
            <v>CAJAMARCA</v>
          </cell>
          <cell r="AB2369" t="str">
            <v>CAJAMARCA</v>
          </cell>
          <cell r="AC2369" t="str">
            <v>CAJAMARCA</v>
          </cell>
        </row>
        <row r="2370">
          <cell r="V2370" t="str">
            <v>-78.604023--6.293185</v>
          </cell>
          <cell r="W2370">
            <v>-78.604022999999998</v>
          </cell>
          <cell r="X2370">
            <v>-6.2931850000000003</v>
          </cell>
          <cell r="AA2370" t="str">
            <v>CAJAMARCA</v>
          </cell>
          <cell r="AB2370" t="str">
            <v>CUTERVO</v>
          </cell>
          <cell r="AC2370" t="str">
            <v>SAN LUIS DE LUCMA</v>
          </cell>
        </row>
        <row r="2371">
          <cell r="V2371" t="str">
            <v>-78.604306--6.766750</v>
          </cell>
          <cell r="W2371">
            <v>-78.604305999999994</v>
          </cell>
          <cell r="X2371">
            <v>-6.76675</v>
          </cell>
          <cell r="AA2371" t="str">
            <v>CAJAMARCA</v>
          </cell>
          <cell r="AB2371" t="str">
            <v>HUALGAYOC</v>
          </cell>
          <cell r="AC2371" t="str">
            <v>HUALGAYOC</v>
          </cell>
        </row>
        <row r="2372">
          <cell r="V2372" t="str">
            <v>-78.607140--6.163190</v>
          </cell>
          <cell r="W2372">
            <v>-78.607140000000001</v>
          </cell>
          <cell r="X2372">
            <v>-6.1631900000000002</v>
          </cell>
          <cell r="AA2372" t="str">
            <v>CAJAMARCA</v>
          </cell>
          <cell r="AB2372" t="str">
            <v>CUTERVO</v>
          </cell>
          <cell r="AC2372" t="str">
            <v>SAN JUAN DE CUTERVO</v>
          </cell>
        </row>
        <row r="2373">
          <cell r="V2373" t="str">
            <v>-78.608064--6.762861</v>
          </cell>
          <cell r="W2373">
            <v>-78.608063999999999</v>
          </cell>
          <cell r="X2373">
            <v>-6.762861</v>
          </cell>
          <cell r="AA2373" t="str">
            <v>CAJAMARCA</v>
          </cell>
          <cell r="AB2373" t="str">
            <v>HUALGAYOC</v>
          </cell>
          <cell r="AC2373" t="str">
            <v>HUALGAYOC</v>
          </cell>
        </row>
        <row r="2374">
          <cell r="V2374" t="str">
            <v>-78.611290--5.406230</v>
          </cell>
          <cell r="W2374">
            <v>-78.611289999999997</v>
          </cell>
          <cell r="X2374">
            <v>-5.4062299999999999</v>
          </cell>
          <cell r="AA2374" t="str">
            <v>CAJAMARCA</v>
          </cell>
          <cell r="AB2374" t="str">
            <v>JAEN</v>
          </cell>
          <cell r="AC2374" t="str">
            <v>SANTA ROSA</v>
          </cell>
        </row>
        <row r="2375">
          <cell r="V2375" t="str">
            <v>-78.612110--6.584110</v>
          </cell>
          <cell r="W2375">
            <v>-78.612110000000001</v>
          </cell>
          <cell r="X2375">
            <v>-6.5841099999999999</v>
          </cell>
          <cell r="AA2375" t="str">
            <v>CAJAMARCA</v>
          </cell>
          <cell r="AB2375" t="str">
            <v>CHOTA</v>
          </cell>
          <cell r="AC2375" t="str">
            <v>CHOTA</v>
          </cell>
        </row>
        <row r="2376">
          <cell r="V2376" t="str">
            <v>-78.614640--6.475230</v>
          </cell>
          <cell r="W2376">
            <v>-78.614639999999994</v>
          </cell>
          <cell r="X2376">
            <v>-6.4752299999999998</v>
          </cell>
          <cell r="AA2376" t="str">
            <v>CAJAMARCA</v>
          </cell>
          <cell r="AB2376" t="str">
            <v>CHOTA</v>
          </cell>
          <cell r="AC2376" t="str">
            <v>CONCHAN</v>
          </cell>
        </row>
        <row r="2377">
          <cell r="V2377" t="str">
            <v>-78.619320--5.435170</v>
          </cell>
          <cell r="W2377">
            <v>-78.619320000000002</v>
          </cell>
          <cell r="X2377">
            <v>-5.4351700000000003</v>
          </cell>
          <cell r="AA2377" t="str">
            <v>CAJAMARCA</v>
          </cell>
          <cell r="AB2377" t="str">
            <v>JAEN</v>
          </cell>
          <cell r="AC2377" t="str">
            <v>SANTA ROSA</v>
          </cell>
        </row>
        <row r="2378">
          <cell r="V2378" t="str">
            <v>-78.620593--6.267104</v>
          </cell>
          <cell r="W2378">
            <v>-78.620593</v>
          </cell>
          <cell r="X2378">
            <v>-6.2671039999999998</v>
          </cell>
          <cell r="AA2378" t="str">
            <v>CAJAMARCA</v>
          </cell>
          <cell r="AB2378" t="str">
            <v>CUTERVO</v>
          </cell>
          <cell r="AC2378" t="str">
            <v>SAN LUIS DE LUCMA</v>
          </cell>
        </row>
        <row r="2379">
          <cell r="V2379" t="str">
            <v>-78.625800--6.340500</v>
          </cell>
          <cell r="W2379">
            <v>-78.625799999999998</v>
          </cell>
          <cell r="X2379">
            <v>-6.3404999999999996</v>
          </cell>
          <cell r="AA2379" t="str">
            <v>CAJAMARCA</v>
          </cell>
          <cell r="AB2379" t="str">
            <v>CHOTA</v>
          </cell>
          <cell r="AC2379" t="str">
            <v>ANGUIA</v>
          </cell>
        </row>
        <row r="2380">
          <cell r="V2380" t="str">
            <v>-78.626528--6.765250</v>
          </cell>
          <cell r="W2380">
            <v>-78.626527999999993</v>
          </cell>
          <cell r="X2380">
            <v>-6.76525</v>
          </cell>
          <cell r="AA2380" t="str">
            <v>CAJAMARCA</v>
          </cell>
          <cell r="AB2380" t="str">
            <v>HUALGAYOC</v>
          </cell>
          <cell r="AC2380" t="str">
            <v>HUALGAYOC</v>
          </cell>
        </row>
        <row r="2381">
          <cell r="V2381" t="str">
            <v>-78.631110--6.709730</v>
          </cell>
          <cell r="W2381">
            <v>-78.631110000000007</v>
          </cell>
          <cell r="X2381">
            <v>-6.7097300000000004</v>
          </cell>
          <cell r="AA2381" t="str">
            <v>CAJAMARCA</v>
          </cell>
          <cell r="AB2381" t="str">
            <v>HUALGAYOC</v>
          </cell>
          <cell r="AC2381" t="str">
            <v>HUALGAYOC</v>
          </cell>
        </row>
        <row r="2382">
          <cell r="V2382" t="str">
            <v>-78.637971--6.669935</v>
          </cell>
          <cell r="W2382">
            <v>-78.637970999999993</v>
          </cell>
          <cell r="X2382">
            <v>-6.6699349999999997</v>
          </cell>
          <cell r="AA2382" t="str">
            <v>CAJAMARCA</v>
          </cell>
          <cell r="AB2382" t="str">
            <v>HUALGAYOC</v>
          </cell>
          <cell r="AC2382" t="str">
            <v>HUALGAYOC</v>
          </cell>
        </row>
        <row r="2383">
          <cell r="V2383" t="str">
            <v>-78.639700--6.468080</v>
          </cell>
          <cell r="W2383">
            <v>-78.639700000000005</v>
          </cell>
          <cell r="X2383">
            <v>-6.4680799999999996</v>
          </cell>
          <cell r="AA2383" t="str">
            <v>CAJAMARCA</v>
          </cell>
          <cell r="AB2383" t="str">
            <v>CHOTA</v>
          </cell>
          <cell r="AC2383" t="str">
            <v>CONCHAN</v>
          </cell>
        </row>
        <row r="2384">
          <cell r="V2384" t="str">
            <v>-78.641730--6.287310</v>
          </cell>
          <cell r="W2384">
            <v>-78.641729999999995</v>
          </cell>
          <cell r="X2384">
            <v>-6.2873099999999997</v>
          </cell>
          <cell r="AA2384" t="str">
            <v>CAJAMARCA</v>
          </cell>
          <cell r="AB2384" t="str">
            <v>CUTERVO</v>
          </cell>
          <cell r="AC2384" t="str">
            <v>SAN LUIS DE LUCMA</v>
          </cell>
        </row>
        <row r="2385">
          <cell r="V2385" t="str">
            <v>-78.646000--6.549000</v>
          </cell>
          <cell r="W2385">
            <v>-78.646000000000001</v>
          </cell>
          <cell r="X2385">
            <v>-6.5490000000000004</v>
          </cell>
          <cell r="AA2385" t="str">
            <v>CAJAMARCA</v>
          </cell>
          <cell r="AB2385" t="str">
            <v>CHOTA</v>
          </cell>
          <cell r="AC2385" t="str">
            <v>CHOTA</v>
          </cell>
        </row>
        <row r="2386">
          <cell r="V2386" t="str">
            <v>-78.652361--6.471500</v>
          </cell>
          <cell r="W2386">
            <v>-78.652360999999999</v>
          </cell>
          <cell r="X2386">
            <v>-6.4714999999999998</v>
          </cell>
          <cell r="AA2386" t="str">
            <v>CAJAMARCA</v>
          </cell>
          <cell r="AB2386" t="str">
            <v>CHOTA</v>
          </cell>
          <cell r="AC2386" t="str">
            <v>CONCHAN</v>
          </cell>
        </row>
        <row r="2387">
          <cell r="V2387" t="str">
            <v>-78.653470--6.342550</v>
          </cell>
          <cell r="W2387">
            <v>-78.653469999999999</v>
          </cell>
          <cell r="X2387">
            <v>-6.3425500000000001</v>
          </cell>
          <cell r="AA2387" t="str">
            <v>CAJAMARCA</v>
          </cell>
          <cell r="AB2387" t="str">
            <v>CHOTA</v>
          </cell>
          <cell r="AC2387" t="str">
            <v>ANGUIA</v>
          </cell>
        </row>
        <row r="2388">
          <cell r="V2388" t="str">
            <v>-78.660240--6.516210</v>
          </cell>
          <cell r="W2388">
            <v>-78.660240000000002</v>
          </cell>
          <cell r="X2388">
            <v>-6.5162100000000001</v>
          </cell>
          <cell r="AA2388" t="str">
            <v>CAJAMARCA</v>
          </cell>
          <cell r="AB2388" t="str">
            <v>CHOTA</v>
          </cell>
          <cell r="AC2388" t="str">
            <v>CHOTA</v>
          </cell>
        </row>
        <row r="2389">
          <cell r="V2389" t="str">
            <v>-78.665669--6.193007</v>
          </cell>
          <cell r="W2389">
            <v>-78.665668999999994</v>
          </cell>
          <cell r="X2389">
            <v>-6.1930069999999997</v>
          </cell>
          <cell r="AA2389" t="str">
            <v>CAJAMARCA</v>
          </cell>
          <cell r="AB2389" t="str">
            <v>CUTERVO</v>
          </cell>
          <cell r="AC2389" t="str">
            <v>SAN ANDRES DE CUTERVO</v>
          </cell>
        </row>
        <row r="2390">
          <cell r="V2390" t="str">
            <v>-78.670070--5.377470</v>
          </cell>
          <cell r="W2390">
            <v>-78.670069999999996</v>
          </cell>
          <cell r="X2390">
            <v>-5.3774699999999998</v>
          </cell>
          <cell r="AA2390" t="str">
            <v>CAJAMARCA</v>
          </cell>
          <cell r="AB2390" t="str">
            <v>SAN IGNACIO</v>
          </cell>
          <cell r="AC2390" t="str">
            <v>HUARANGO</v>
          </cell>
        </row>
        <row r="2391">
          <cell r="V2391" t="str">
            <v>-78.671960--7.148390</v>
          </cell>
          <cell r="W2391">
            <v>-78.671959999999999</v>
          </cell>
          <cell r="X2391">
            <v>-7.14839</v>
          </cell>
          <cell r="AA2391" t="str">
            <v>CAJAMARCA</v>
          </cell>
          <cell r="AB2391" t="str">
            <v>CAJAMARCA</v>
          </cell>
          <cell r="AC2391" t="str">
            <v>CHETILLA</v>
          </cell>
        </row>
        <row r="2392">
          <cell r="V2392" t="str">
            <v>-78.675390--6.151280</v>
          </cell>
          <cell r="W2392">
            <v>-78.675389999999993</v>
          </cell>
          <cell r="X2392">
            <v>-6.1512799999999999</v>
          </cell>
          <cell r="AA2392" t="str">
            <v>CAJAMARCA</v>
          </cell>
          <cell r="AB2392" t="str">
            <v>CUTERVO</v>
          </cell>
          <cell r="AC2392" t="str">
            <v>SANTO TOMAS</v>
          </cell>
        </row>
        <row r="2393">
          <cell r="V2393" t="str">
            <v>-78.680194--5.342361</v>
          </cell>
          <cell r="W2393">
            <v>-78.680194</v>
          </cell>
          <cell r="X2393">
            <v>-5.3423610000000004</v>
          </cell>
          <cell r="AA2393" t="str">
            <v>CAJAMARCA</v>
          </cell>
          <cell r="AB2393" t="str">
            <v>SAN IGNACIO</v>
          </cell>
          <cell r="AC2393" t="str">
            <v>HUARANGO</v>
          </cell>
        </row>
        <row r="2394">
          <cell r="V2394" t="str">
            <v>-78.682173--5.665049</v>
          </cell>
          <cell r="W2394">
            <v>-78.682173000000006</v>
          </cell>
          <cell r="X2394">
            <v>-5.6650489999999998</v>
          </cell>
          <cell r="AA2394" t="str">
            <v>CAJAMARCA</v>
          </cell>
          <cell r="AB2394" t="str">
            <v>JAEN</v>
          </cell>
          <cell r="AC2394" t="str">
            <v>BELLAVISTA</v>
          </cell>
        </row>
        <row r="2395">
          <cell r="V2395" t="str">
            <v>-78.686130--6.331450</v>
          </cell>
          <cell r="W2395">
            <v>-78.686130000000006</v>
          </cell>
          <cell r="X2395">
            <v>-6.3314500000000002</v>
          </cell>
          <cell r="AA2395" t="str">
            <v>CAJAMARCA</v>
          </cell>
          <cell r="AB2395" t="str">
            <v>CUTERVO</v>
          </cell>
          <cell r="AC2395" t="str">
            <v>SOCOTA</v>
          </cell>
        </row>
        <row r="2396">
          <cell r="V2396" t="str">
            <v>-78.692860--6.317660</v>
          </cell>
          <cell r="W2396">
            <v>-78.692859999999996</v>
          </cell>
          <cell r="X2396">
            <v>-6.3176600000000001</v>
          </cell>
          <cell r="AA2396" t="str">
            <v>CAJAMARCA</v>
          </cell>
          <cell r="AB2396" t="str">
            <v>CUTERVO</v>
          </cell>
          <cell r="AC2396" t="str">
            <v>SOCOTA</v>
          </cell>
        </row>
        <row r="2397">
          <cell r="V2397" t="str">
            <v>-78.694030--6.393300</v>
          </cell>
          <cell r="W2397">
            <v>-78.694029999999998</v>
          </cell>
          <cell r="X2397">
            <v>-6.3933</v>
          </cell>
          <cell r="AA2397" t="str">
            <v>CAJAMARCA</v>
          </cell>
          <cell r="AB2397" t="str">
            <v>CHOTA</v>
          </cell>
          <cell r="AC2397" t="str">
            <v>CHIGUIRIP</v>
          </cell>
        </row>
        <row r="2398">
          <cell r="V2398" t="str">
            <v>-78.694481--5.900480</v>
          </cell>
          <cell r="W2398">
            <v>-78.694480999999996</v>
          </cell>
          <cell r="X2398">
            <v>-5.9004799999999999</v>
          </cell>
          <cell r="AA2398" t="str">
            <v>CAJAMARCA</v>
          </cell>
          <cell r="AB2398" t="str">
            <v>CUTERVO</v>
          </cell>
          <cell r="AC2398" t="str">
            <v>CHOROS</v>
          </cell>
        </row>
        <row r="2399">
          <cell r="V2399" t="str">
            <v>-78.694718--6.252593</v>
          </cell>
          <cell r="W2399">
            <v>-78.694717999999995</v>
          </cell>
          <cell r="X2399">
            <v>-6.2525930000000001</v>
          </cell>
          <cell r="AA2399" t="str">
            <v>CAJAMARCA</v>
          </cell>
          <cell r="AB2399" t="str">
            <v>CUTERVO</v>
          </cell>
          <cell r="AC2399" t="str">
            <v>SAN ANDRES DE CUTERVO</v>
          </cell>
        </row>
        <row r="2400">
          <cell r="V2400" t="str">
            <v>-78.696510--6.045744</v>
          </cell>
          <cell r="W2400">
            <v>-78.696510000000004</v>
          </cell>
          <cell r="X2400">
            <v>-6.045744</v>
          </cell>
          <cell r="AA2400" t="str">
            <v>CAJAMARCA</v>
          </cell>
          <cell r="AB2400" t="str">
            <v>CUTERVO</v>
          </cell>
          <cell r="AC2400" t="str">
            <v>TORIBIO CASANOVA</v>
          </cell>
        </row>
        <row r="2401">
          <cell r="V2401" t="str">
            <v>-78.696810--5.766971</v>
          </cell>
          <cell r="W2401">
            <v>-78.696809999999999</v>
          </cell>
          <cell r="X2401">
            <v>-5.7669709999999998</v>
          </cell>
          <cell r="AA2401" t="str">
            <v>CAJAMARCA</v>
          </cell>
          <cell r="AB2401" t="str">
            <v>JAEN</v>
          </cell>
          <cell r="AC2401" t="str">
            <v>BELLAVISTA</v>
          </cell>
        </row>
        <row r="2402">
          <cell r="V2402" t="str">
            <v>-78.700060--6.434930</v>
          </cell>
          <cell r="W2402">
            <v>-78.700059999999993</v>
          </cell>
          <cell r="X2402">
            <v>-6.4349299999999996</v>
          </cell>
          <cell r="AA2402" t="str">
            <v>CAJAMARCA</v>
          </cell>
          <cell r="AB2402" t="str">
            <v>CHOTA</v>
          </cell>
          <cell r="AC2402" t="str">
            <v>CHIGUIRIP</v>
          </cell>
        </row>
        <row r="2403">
          <cell r="V2403" t="str">
            <v>-78.700810--6.006950</v>
          </cell>
          <cell r="W2403">
            <v>-78.700810000000004</v>
          </cell>
          <cell r="X2403">
            <v>-6.0069499999999998</v>
          </cell>
          <cell r="AA2403" t="str">
            <v>CAJAMARCA</v>
          </cell>
          <cell r="AB2403" t="str">
            <v>CUTERVO</v>
          </cell>
          <cell r="AC2403" t="str">
            <v>TORIBIO CASANOVA</v>
          </cell>
        </row>
        <row r="2404">
          <cell r="V2404" t="str">
            <v>-78.702600--7.239390</v>
          </cell>
          <cell r="W2404">
            <v>-78.702600000000004</v>
          </cell>
          <cell r="X2404">
            <v>-7.2393900000000002</v>
          </cell>
          <cell r="AA2404" t="str">
            <v>CAJAMARCA</v>
          </cell>
          <cell r="AB2404" t="str">
            <v>CAJAMARCA</v>
          </cell>
          <cell r="AC2404" t="str">
            <v>MAGDALENA</v>
          </cell>
        </row>
        <row r="2405">
          <cell r="V2405" t="str">
            <v>-78.702670--5.651450</v>
          </cell>
          <cell r="W2405">
            <v>-78.702669999999998</v>
          </cell>
          <cell r="X2405">
            <v>-5.6514499999999996</v>
          </cell>
          <cell r="AA2405" t="str">
            <v>CAJAMARCA</v>
          </cell>
          <cell r="AB2405" t="str">
            <v>JAEN</v>
          </cell>
          <cell r="AC2405" t="str">
            <v>BELLAVISTA</v>
          </cell>
        </row>
        <row r="2406">
          <cell r="V2406" t="str">
            <v>-78.704320--5.398610</v>
          </cell>
          <cell r="W2406">
            <v>-78.704319999999996</v>
          </cell>
          <cell r="X2406">
            <v>-5.3986099999999997</v>
          </cell>
          <cell r="AA2406" t="str">
            <v>CAJAMARCA</v>
          </cell>
          <cell r="AB2406" t="str">
            <v>SAN IGNACIO</v>
          </cell>
          <cell r="AC2406" t="str">
            <v>HUARANGO</v>
          </cell>
        </row>
        <row r="2407">
          <cell r="V2407" t="str">
            <v>-78.705240--6.525220</v>
          </cell>
          <cell r="W2407">
            <v>-78.705240000000003</v>
          </cell>
          <cell r="X2407">
            <v>-6.52522</v>
          </cell>
          <cell r="AA2407" t="str">
            <v>CAJAMARCA</v>
          </cell>
          <cell r="AB2407" t="str">
            <v>CHOTA</v>
          </cell>
          <cell r="AC2407" t="str">
            <v>CHOTA</v>
          </cell>
        </row>
        <row r="2408">
          <cell r="V2408" t="str">
            <v>-78.710690--6.598220</v>
          </cell>
          <cell r="W2408">
            <v>-78.71069</v>
          </cell>
          <cell r="X2408">
            <v>-6.5982200000000004</v>
          </cell>
          <cell r="AA2408" t="str">
            <v>CAJAMARCA</v>
          </cell>
          <cell r="AB2408" t="str">
            <v>CHOTA</v>
          </cell>
          <cell r="AC2408" t="str">
            <v>LAJAS</v>
          </cell>
        </row>
        <row r="2409">
          <cell r="V2409" t="str">
            <v>-78.711350--6.236398</v>
          </cell>
          <cell r="W2409">
            <v>-78.711349999999996</v>
          </cell>
          <cell r="X2409">
            <v>-6.2363980000000003</v>
          </cell>
          <cell r="AA2409" t="str">
            <v>CAJAMARCA</v>
          </cell>
          <cell r="AB2409" t="str">
            <v>CUTERVO</v>
          </cell>
          <cell r="AC2409" t="str">
            <v>SAN ANDRES DE CUTERVO</v>
          </cell>
        </row>
        <row r="2410">
          <cell r="V2410" t="str">
            <v>-78.717194--6.170399</v>
          </cell>
          <cell r="W2410">
            <v>-78.717194000000006</v>
          </cell>
          <cell r="X2410">
            <v>-6.1703989999999997</v>
          </cell>
          <cell r="AA2410" t="str">
            <v>CAJAMARCA</v>
          </cell>
          <cell r="AB2410" t="str">
            <v>CUTERVO</v>
          </cell>
          <cell r="AC2410" t="str">
            <v>SANTO TOMAS</v>
          </cell>
        </row>
        <row r="2411">
          <cell r="V2411" t="str">
            <v>-78.721222--6.563306</v>
          </cell>
          <cell r="W2411">
            <v>-78.721221999999997</v>
          </cell>
          <cell r="X2411">
            <v>-6.5633059999999999</v>
          </cell>
          <cell r="AA2411" t="str">
            <v>CAJAMARCA</v>
          </cell>
          <cell r="AB2411" t="str">
            <v>CHOTA</v>
          </cell>
          <cell r="AC2411" t="str">
            <v>LAJAS</v>
          </cell>
        </row>
        <row r="2412">
          <cell r="V2412" t="str">
            <v>-78.722050--6.428840</v>
          </cell>
          <cell r="W2412">
            <v>-78.722049999999996</v>
          </cell>
          <cell r="X2412">
            <v>-6.4288400000000001</v>
          </cell>
          <cell r="AA2412" t="str">
            <v>CAJAMARCA</v>
          </cell>
          <cell r="AB2412" t="str">
            <v>CHOTA</v>
          </cell>
          <cell r="AC2412" t="str">
            <v>CHIGUIRIP</v>
          </cell>
        </row>
        <row r="2413">
          <cell r="V2413" t="str">
            <v>-78.724620--6.818880</v>
          </cell>
          <cell r="W2413">
            <v>-78.724620000000002</v>
          </cell>
          <cell r="X2413">
            <v>-6.8188800000000001</v>
          </cell>
          <cell r="AA2413" t="str">
            <v>CAJAMARCA</v>
          </cell>
          <cell r="AB2413" t="str">
            <v>SAN MIGUEL</v>
          </cell>
          <cell r="AC2413" t="str">
            <v>CATILLUC</v>
          </cell>
        </row>
        <row r="2414">
          <cell r="V2414" t="str">
            <v>-78.728410--6.122060</v>
          </cell>
          <cell r="W2414">
            <v>-78.728409999999997</v>
          </cell>
          <cell r="X2414">
            <v>-6.1220600000000003</v>
          </cell>
          <cell r="AA2414" t="str">
            <v>CAJAMARCA</v>
          </cell>
          <cell r="AB2414" t="str">
            <v>CUTERVO</v>
          </cell>
          <cell r="AC2414" t="str">
            <v>PIMPINGOS</v>
          </cell>
        </row>
        <row r="2415">
          <cell r="V2415" t="str">
            <v>-78.729110--7.162200</v>
          </cell>
          <cell r="W2415">
            <v>-78.729110000000006</v>
          </cell>
          <cell r="X2415">
            <v>-7.1622000000000003</v>
          </cell>
          <cell r="AA2415" t="str">
            <v>CAJAMARCA</v>
          </cell>
          <cell r="AB2415" t="str">
            <v>SAN PABLO</v>
          </cell>
          <cell r="AC2415" t="str">
            <v>SAN BERNARDINO</v>
          </cell>
        </row>
        <row r="2416">
          <cell r="V2416" t="str">
            <v>-78.736330--6.072660</v>
          </cell>
          <cell r="W2416">
            <v>-78.736329999999995</v>
          </cell>
          <cell r="X2416">
            <v>-6.0726599999999999</v>
          </cell>
          <cell r="AA2416" t="str">
            <v>CAJAMARCA</v>
          </cell>
          <cell r="AB2416" t="str">
            <v>CUTERVO</v>
          </cell>
          <cell r="AC2416" t="str">
            <v>PIMPINGOS</v>
          </cell>
        </row>
        <row r="2417">
          <cell r="V2417" t="str">
            <v>-78.741750--6.569811</v>
          </cell>
          <cell r="W2417">
            <v>-78.741749999999996</v>
          </cell>
          <cell r="X2417">
            <v>-6.5698109999999996</v>
          </cell>
          <cell r="AA2417" t="str">
            <v>CAJAMARCA</v>
          </cell>
          <cell r="AB2417" t="str">
            <v>CHOTA</v>
          </cell>
          <cell r="AC2417" t="str">
            <v>LAJAS</v>
          </cell>
        </row>
        <row r="2418">
          <cell r="V2418" t="str">
            <v>-78.744570--6.221780</v>
          </cell>
          <cell r="W2418">
            <v>-78.744569999999996</v>
          </cell>
          <cell r="X2418">
            <v>-6.2217799999999999</v>
          </cell>
          <cell r="AA2418" t="str">
            <v>CAJAMARCA</v>
          </cell>
          <cell r="AB2418" t="str">
            <v>CUTERVO</v>
          </cell>
          <cell r="AC2418" t="str">
            <v>SAN ANDRES DE CUTERVO</v>
          </cell>
        </row>
        <row r="2419">
          <cell r="V2419" t="str">
            <v>-78.747590--6.431193</v>
          </cell>
          <cell r="W2419">
            <v>-78.747590000000002</v>
          </cell>
          <cell r="X2419">
            <v>-6.4311930000000004</v>
          </cell>
          <cell r="AA2419" t="str">
            <v>CAJAMARCA</v>
          </cell>
          <cell r="AB2419" t="str">
            <v>CUTERVO</v>
          </cell>
          <cell r="AC2419" t="str">
            <v>CUTERVO</v>
          </cell>
        </row>
        <row r="2420">
          <cell r="V2420" t="str">
            <v>-78.748590--5.831730</v>
          </cell>
          <cell r="W2420">
            <v>-78.748589999999993</v>
          </cell>
          <cell r="X2420">
            <v>-5.8317300000000003</v>
          </cell>
          <cell r="AA2420" t="str">
            <v>CAJAMARCA</v>
          </cell>
          <cell r="AB2420" t="str">
            <v>JAEN</v>
          </cell>
          <cell r="AC2420" t="str">
            <v>JAEN</v>
          </cell>
        </row>
        <row r="2421">
          <cell r="V2421" t="str">
            <v>-78.752030--7.107620</v>
          </cell>
          <cell r="W2421">
            <v>-78.752030000000005</v>
          </cell>
          <cell r="X2421">
            <v>-7.1076199999999998</v>
          </cell>
          <cell r="AA2421" t="str">
            <v>CAJAMARCA</v>
          </cell>
          <cell r="AB2421" t="str">
            <v>SAN PABLO</v>
          </cell>
          <cell r="AC2421" t="str">
            <v>SAN PABLO</v>
          </cell>
        </row>
        <row r="2422">
          <cell r="V2422" t="str">
            <v>-78.754950--5.838100</v>
          </cell>
          <cell r="W2422">
            <v>-78.754949999999994</v>
          </cell>
          <cell r="X2422">
            <v>-5.8380999999999998</v>
          </cell>
          <cell r="AA2422" t="str">
            <v>CAJAMARCA</v>
          </cell>
          <cell r="AB2422" t="str">
            <v>JAEN</v>
          </cell>
          <cell r="AC2422" t="str">
            <v>JAEN</v>
          </cell>
        </row>
        <row r="2423">
          <cell r="V2423" t="str">
            <v>-78.755648--5.308544</v>
          </cell>
          <cell r="W2423">
            <v>-78.755647999999994</v>
          </cell>
          <cell r="X2423">
            <v>-5.3085440000000004</v>
          </cell>
          <cell r="AA2423" t="str">
            <v>CAJAMARCA</v>
          </cell>
          <cell r="AB2423" t="str">
            <v>SAN IGNACIO</v>
          </cell>
          <cell r="AC2423" t="str">
            <v>HUARANGO</v>
          </cell>
        </row>
        <row r="2424">
          <cell r="V2424" t="str">
            <v>-78.762220--6.595750</v>
          </cell>
          <cell r="W2424">
            <v>-78.762219999999999</v>
          </cell>
          <cell r="X2424">
            <v>-6.5957499999999998</v>
          </cell>
          <cell r="AA2424" t="str">
            <v>CAJAMARCA</v>
          </cell>
          <cell r="AB2424" t="str">
            <v>SANTA CRUZ</v>
          </cell>
          <cell r="AC2424" t="str">
            <v>UTICYACU</v>
          </cell>
        </row>
        <row r="2425">
          <cell r="V2425" t="str">
            <v>-78.764543--6.528163</v>
          </cell>
          <cell r="W2425">
            <v>-78.764543000000003</v>
          </cell>
          <cell r="X2425">
            <v>-6.5281630000000002</v>
          </cell>
          <cell r="AA2425" t="str">
            <v>CAJAMARCA</v>
          </cell>
          <cell r="AB2425" t="str">
            <v>CUTERVO</v>
          </cell>
          <cell r="AC2425" t="str">
            <v>CUTERVO</v>
          </cell>
        </row>
        <row r="2426">
          <cell r="V2426" t="str">
            <v>-78.775147--5.269347</v>
          </cell>
          <cell r="W2426">
            <v>-78.775147000000004</v>
          </cell>
          <cell r="X2426">
            <v>-5.2693469999999998</v>
          </cell>
          <cell r="AA2426" t="str">
            <v>CAJAMARCA</v>
          </cell>
          <cell r="AB2426" t="str">
            <v>SAN IGNACIO</v>
          </cell>
          <cell r="AC2426" t="str">
            <v>HUARANGO</v>
          </cell>
        </row>
        <row r="2427">
          <cell r="V2427" t="str">
            <v>-78.776060--6.801860</v>
          </cell>
          <cell r="W2427">
            <v>-78.776060000000001</v>
          </cell>
          <cell r="X2427">
            <v>-6.8018599999999996</v>
          </cell>
          <cell r="AA2427" t="str">
            <v>CAJAMARCA</v>
          </cell>
          <cell r="AB2427" t="str">
            <v>SAN MIGUEL</v>
          </cell>
          <cell r="AC2427" t="str">
            <v>CATILLUC</v>
          </cell>
        </row>
        <row r="2428">
          <cell r="V2428" t="str">
            <v>-78.779310--5.798910</v>
          </cell>
          <cell r="W2428">
            <v>-78.779309999999995</v>
          </cell>
          <cell r="X2428">
            <v>-5.7989100000000002</v>
          </cell>
          <cell r="AA2428" t="str">
            <v>CAJAMARCA</v>
          </cell>
          <cell r="AB2428" t="str">
            <v>JAEN</v>
          </cell>
          <cell r="AC2428" t="str">
            <v>JAEN</v>
          </cell>
        </row>
        <row r="2429">
          <cell r="V2429" t="str">
            <v>-78.779980--6.096300</v>
          </cell>
          <cell r="W2429">
            <v>-78.779979999999995</v>
          </cell>
          <cell r="X2429">
            <v>-6.0963000000000003</v>
          </cell>
          <cell r="AA2429" t="str">
            <v>CAJAMARCA</v>
          </cell>
          <cell r="AB2429" t="str">
            <v>CUTERVO</v>
          </cell>
          <cell r="AC2429" t="str">
            <v>PIMPINGOS</v>
          </cell>
        </row>
        <row r="2430">
          <cell r="V2430" t="str">
            <v>-78.780190--7.085130</v>
          </cell>
          <cell r="W2430">
            <v>-78.780190000000005</v>
          </cell>
          <cell r="X2430">
            <v>-7.0851300000000004</v>
          </cell>
          <cell r="AA2430" t="str">
            <v>CAJAMARCA</v>
          </cell>
          <cell r="AB2430" t="str">
            <v>SAN PABLO</v>
          </cell>
          <cell r="AC2430" t="str">
            <v>SAN PABLO</v>
          </cell>
        </row>
        <row r="2431">
          <cell r="V2431" t="str">
            <v>-78.784680--6.907980</v>
          </cell>
          <cell r="W2431">
            <v>-78.784679999999994</v>
          </cell>
          <cell r="X2431">
            <v>-6.9079800000000002</v>
          </cell>
          <cell r="AA2431" t="str">
            <v>CAJAMARCA</v>
          </cell>
          <cell r="AB2431" t="str">
            <v>SAN MIGUEL</v>
          </cell>
          <cell r="AC2431" t="str">
            <v>LLAPA</v>
          </cell>
        </row>
        <row r="2432">
          <cell r="V2432" t="str">
            <v>-78.787210--5.743710</v>
          </cell>
          <cell r="W2432">
            <v>-78.787210000000002</v>
          </cell>
          <cell r="X2432">
            <v>-5.7437100000000001</v>
          </cell>
          <cell r="AA2432" t="str">
            <v>CAJAMARCA</v>
          </cell>
          <cell r="AB2432" t="str">
            <v>JAEN</v>
          </cell>
          <cell r="AC2432" t="str">
            <v>JAEN</v>
          </cell>
        </row>
        <row r="2433">
          <cell r="V2433" t="str">
            <v>-78.787310--5.268775</v>
          </cell>
          <cell r="W2433">
            <v>-78.787310000000005</v>
          </cell>
          <cell r="X2433">
            <v>-5.2687749999999998</v>
          </cell>
          <cell r="AA2433" t="str">
            <v>CAJAMARCA</v>
          </cell>
          <cell r="AB2433" t="str">
            <v>SAN IGNACIO</v>
          </cell>
          <cell r="AC2433" t="str">
            <v>HUARANGO</v>
          </cell>
        </row>
        <row r="2434">
          <cell r="V2434" t="str">
            <v>-78.792520--7.082400</v>
          </cell>
          <cell r="W2434">
            <v>-78.792519999999996</v>
          </cell>
          <cell r="X2434">
            <v>-7.0823999999999998</v>
          </cell>
          <cell r="AA2434" t="str">
            <v>CAJAMARCA</v>
          </cell>
          <cell r="AB2434" t="str">
            <v>SAN PABLO</v>
          </cell>
          <cell r="AC2434" t="str">
            <v>SAN PABLO</v>
          </cell>
        </row>
        <row r="2435">
          <cell r="V2435" t="str">
            <v>-78.793063--6.487449</v>
          </cell>
          <cell r="W2435">
            <v>-78.793063000000004</v>
          </cell>
          <cell r="X2435">
            <v>-6.4874489999999998</v>
          </cell>
          <cell r="AA2435" t="str">
            <v>CAJAMARCA</v>
          </cell>
          <cell r="AB2435" t="str">
            <v>CUTERVO</v>
          </cell>
          <cell r="AC2435" t="str">
            <v>CUTERVO</v>
          </cell>
        </row>
        <row r="2436">
          <cell r="V2436" t="str">
            <v>-78.796242--5.727593</v>
          </cell>
          <cell r="W2436">
            <v>-78.796242000000007</v>
          </cell>
          <cell r="X2436">
            <v>-5.7275929999999997</v>
          </cell>
          <cell r="AA2436" t="str">
            <v>CAJAMARCA</v>
          </cell>
          <cell r="AB2436" t="str">
            <v>JAEN</v>
          </cell>
          <cell r="AC2436" t="str">
            <v>JAEN</v>
          </cell>
        </row>
        <row r="2437">
          <cell r="V2437" t="str">
            <v>-78.798060--6.369170</v>
          </cell>
          <cell r="W2437">
            <v>-78.798060000000007</v>
          </cell>
          <cell r="X2437">
            <v>-6.3691700000000004</v>
          </cell>
          <cell r="AA2437" t="str">
            <v>CAJAMARCA</v>
          </cell>
          <cell r="AB2437" t="str">
            <v>CUTERVO</v>
          </cell>
          <cell r="AC2437" t="str">
            <v>CUTERVO</v>
          </cell>
        </row>
        <row r="2438">
          <cell r="V2438" t="str">
            <v>-78.798620--6.181750</v>
          </cell>
          <cell r="W2438">
            <v>-78.79862</v>
          </cell>
          <cell r="X2438">
            <v>-6.1817500000000001</v>
          </cell>
          <cell r="AA2438" t="str">
            <v>CAJAMARCA</v>
          </cell>
          <cell r="AB2438" t="str">
            <v>CUTERVO</v>
          </cell>
          <cell r="AC2438" t="str">
            <v>SAN ANDRES DE CUTERVO</v>
          </cell>
        </row>
        <row r="2439">
          <cell r="V2439" t="str">
            <v>-78.801420--5.719320</v>
          </cell>
          <cell r="W2439">
            <v>-78.801419999999993</v>
          </cell>
          <cell r="X2439">
            <v>-5.7193199999999997</v>
          </cell>
          <cell r="AA2439" t="str">
            <v>CAJAMARCA</v>
          </cell>
          <cell r="AB2439" t="str">
            <v>JAEN</v>
          </cell>
          <cell r="AC2439" t="str">
            <v>JAEN</v>
          </cell>
        </row>
        <row r="2440">
          <cell r="V2440" t="str">
            <v>-78.805170--5.574250</v>
          </cell>
          <cell r="W2440">
            <v>-78.805170000000004</v>
          </cell>
          <cell r="X2440">
            <v>-5.5742500000000001</v>
          </cell>
          <cell r="AA2440" t="str">
            <v>CAJAMARCA</v>
          </cell>
          <cell r="AB2440" t="str">
            <v>JAEN</v>
          </cell>
          <cell r="AC2440" t="str">
            <v>BELLAVISTA</v>
          </cell>
        </row>
        <row r="2441">
          <cell r="V2441" t="str">
            <v>-78.810194--6.953028</v>
          </cell>
          <cell r="W2441">
            <v>-78.810193999999996</v>
          </cell>
          <cell r="X2441">
            <v>-6.9530279999999998</v>
          </cell>
          <cell r="AA2441" t="str">
            <v>CAJAMARCA</v>
          </cell>
          <cell r="AB2441" t="str">
            <v>SAN MIGUEL</v>
          </cell>
          <cell r="AC2441" t="str">
            <v>LLAPA</v>
          </cell>
        </row>
        <row r="2442">
          <cell r="V2442" t="str">
            <v>-78.810620--5.694700</v>
          </cell>
          <cell r="W2442">
            <v>-78.81062</v>
          </cell>
          <cell r="X2442">
            <v>-5.6947000000000001</v>
          </cell>
          <cell r="AA2442" t="str">
            <v>CAJAMARCA</v>
          </cell>
          <cell r="AB2442" t="str">
            <v>JAEN</v>
          </cell>
          <cell r="AC2442" t="str">
            <v>JAEN</v>
          </cell>
        </row>
        <row r="2443">
          <cell r="V2443" t="str">
            <v>-78.811850--5.699830</v>
          </cell>
          <cell r="W2443">
            <v>-78.811850000000007</v>
          </cell>
          <cell r="X2443">
            <v>-5.6998300000000004</v>
          </cell>
          <cell r="AA2443" t="str">
            <v>CAJAMARCA</v>
          </cell>
          <cell r="AB2443" t="str">
            <v>JAEN</v>
          </cell>
          <cell r="AC2443" t="str">
            <v>JAEN</v>
          </cell>
        </row>
        <row r="2444">
          <cell r="V2444" t="str">
            <v>-78.816185--5.568405</v>
          </cell>
          <cell r="W2444">
            <v>-78.816185000000004</v>
          </cell>
          <cell r="X2444">
            <v>-5.5684050000000003</v>
          </cell>
          <cell r="AA2444" t="str">
            <v>CAJAMARCA</v>
          </cell>
          <cell r="AB2444" t="str">
            <v>JAEN</v>
          </cell>
          <cell r="AC2444" t="str">
            <v>BELLAVISTA</v>
          </cell>
        </row>
        <row r="2445">
          <cell r="V2445" t="str">
            <v>-78.816890--5.706939</v>
          </cell>
          <cell r="W2445">
            <v>-78.816890000000001</v>
          </cell>
          <cell r="X2445">
            <v>-5.7069390000000002</v>
          </cell>
          <cell r="AA2445" t="str">
            <v>CAJAMARCA</v>
          </cell>
          <cell r="AB2445" t="str">
            <v>JAEN</v>
          </cell>
          <cell r="AC2445" t="str">
            <v>JAEN</v>
          </cell>
        </row>
        <row r="2446">
          <cell r="V2446" t="str">
            <v>-78.818557--5.699675</v>
          </cell>
          <cell r="W2446">
            <v>-78.818556999999998</v>
          </cell>
          <cell r="X2446">
            <v>-5.699675</v>
          </cell>
          <cell r="AA2446" t="str">
            <v>CAJAMARCA</v>
          </cell>
          <cell r="AB2446" t="str">
            <v>JAEN</v>
          </cell>
          <cell r="AC2446" t="str">
            <v>JAEN</v>
          </cell>
        </row>
        <row r="2447">
          <cell r="V2447" t="str">
            <v>-78.818830--6.667704</v>
          </cell>
          <cell r="W2447">
            <v>-78.818830000000005</v>
          </cell>
          <cell r="X2447">
            <v>-6.6677039999999996</v>
          </cell>
          <cell r="AA2447" t="str">
            <v>CAJAMARCA</v>
          </cell>
          <cell r="AB2447" t="str">
            <v>SANTA CRUZ</v>
          </cell>
          <cell r="AC2447" t="str">
            <v>ANDABAMBA</v>
          </cell>
        </row>
        <row r="2448">
          <cell r="V2448" t="str">
            <v>-78.819470--6.662910</v>
          </cell>
          <cell r="W2448">
            <v>-78.819469999999995</v>
          </cell>
          <cell r="X2448">
            <v>-6.6629100000000001</v>
          </cell>
          <cell r="AA2448" t="str">
            <v>CAJAMARCA</v>
          </cell>
          <cell r="AB2448" t="str">
            <v>SANTA CRUZ</v>
          </cell>
          <cell r="AC2448" t="str">
            <v>ANDABAMBA</v>
          </cell>
        </row>
        <row r="2449">
          <cell r="V2449" t="str">
            <v>-78.822890--5.079170</v>
          </cell>
          <cell r="W2449">
            <v>-78.822890000000001</v>
          </cell>
          <cell r="X2449">
            <v>-5.0791700000000004</v>
          </cell>
          <cell r="AA2449" t="str">
            <v>CAJAMARCA</v>
          </cell>
          <cell r="AB2449" t="str">
            <v>SAN IGNACIO</v>
          </cell>
          <cell r="AC2449" t="str">
            <v>SAN JOSE DE LOURDES</v>
          </cell>
        </row>
        <row r="2450">
          <cell r="V2450" t="str">
            <v>-78.823800--6.999420</v>
          </cell>
          <cell r="W2450">
            <v>-78.823800000000006</v>
          </cell>
          <cell r="X2450">
            <v>-6.9994199999999998</v>
          </cell>
          <cell r="AA2450" t="str">
            <v>CAJAMARCA</v>
          </cell>
          <cell r="AB2450" t="str">
            <v>SAN MIGUEL</v>
          </cell>
          <cell r="AC2450" t="str">
            <v>SAN MIGUEL</v>
          </cell>
        </row>
        <row r="2451">
          <cell r="V2451" t="str">
            <v>-78.823960--5.983900</v>
          </cell>
          <cell r="W2451">
            <v>-78.82396</v>
          </cell>
          <cell r="X2451">
            <v>-5.9839000000000002</v>
          </cell>
          <cell r="AA2451" t="str">
            <v>CAJAMARCA</v>
          </cell>
          <cell r="AB2451" t="str">
            <v>CUTERVO</v>
          </cell>
          <cell r="AC2451" t="str">
            <v>CHOROS</v>
          </cell>
        </row>
        <row r="2452">
          <cell r="V2452" t="str">
            <v>-78.828460--5.888050</v>
          </cell>
          <cell r="W2452">
            <v>-78.828460000000007</v>
          </cell>
          <cell r="X2452">
            <v>-5.8880499999999998</v>
          </cell>
          <cell r="AA2452" t="str">
            <v>CAJAMARCA</v>
          </cell>
          <cell r="AB2452" t="str">
            <v>JAEN</v>
          </cell>
          <cell r="AC2452" t="str">
            <v>JAEN</v>
          </cell>
        </row>
        <row r="2453">
          <cell r="V2453" t="str">
            <v>-78.830320--5.148930</v>
          </cell>
          <cell r="W2453">
            <v>-78.83032</v>
          </cell>
          <cell r="X2453">
            <v>-5.14893</v>
          </cell>
          <cell r="AA2453" t="str">
            <v>CAJAMARCA</v>
          </cell>
          <cell r="AB2453" t="str">
            <v>SAN IGNACIO</v>
          </cell>
          <cell r="AC2453" t="str">
            <v>SAN JOSE DE LOURDES</v>
          </cell>
        </row>
        <row r="2454">
          <cell r="V2454" t="str">
            <v>-78.834660--5.450840</v>
          </cell>
          <cell r="W2454">
            <v>-78.83466</v>
          </cell>
          <cell r="X2454">
            <v>-5.4508400000000004</v>
          </cell>
          <cell r="AA2454" t="str">
            <v>CAJAMARCA</v>
          </cell>
          <cell r="AB2454" t="str">
            <v>JAEN</v>
          </cell>
          <cell r="AC2454" t="str">
            <v>BELLAVISTA</v>
          </cell>
        </row>
        <row r="2455">
          <cell r="V2455" t="str">
            <v>-78.834870--5.655080</v>
          </cell>
          <cell r="W2455">
            <v>-78.834869999999995</v>
          </cell>
          <cell r="X2455">
            <v>-5.6550799999999999</v>
          </cell>
          <cell r="AA2455" t="str">
            <v>CAJAMARCA</v>
          </cell>
          <cell r="AB2455" t="str">
            <v>JAEN</v>
          </cell>
          <cell r="AC2455" t="str">
            <v>LAS PIRIAS</v>
          </cell>
        </row>
        <row r="2456">
          <cell r="V2456" t="str">
            <v>-78.835240--6.733570</v>
          </cell>
          <cell r="W2456">
            <v>-78.835239999999999</v>
          </cell>
          <cell r="X2456">
            <v>-6.7335700000000003</v>
          </cell>
          <cell r="AA2456" t="str">
            <v>CAJAMARCA</v>
          </cell>
          <cell r="AB2456" t="str">
            <v>SAN MIGUEL</v>
          </cell>
          <cell r="AC2456" t="str">
            <v>TONGOD</v>
          </cell>
        </row>
        <row r="2457">
          <cell r="V2457" t="str">
            <v>-78.836700--7.058610</v>
          </cell>
          <cell r="W2457">
            <v>-78.836699999999993</v>
          </cell>
          <cell r="X2457">
            <v>-7.0586099999999998</v>
          </cell>
          <cell r="AA2457" t="str">
            <v>CAJAMARCA</v>
          </cell>
          <cell r="AB2457" t="str">
            <v>SAN PABLO</v>
          </cell>
          <cell r="AC2457" t="str">
            <v>SAN PABLO</v>
          </cell>
        </row>
        <row r="2458">
          <cell r="V2458" t="str">
            <v>-78.837840--6.961970</v>
          </cell>
          <cell r="W2458">
            <v>-78.83784</v>
          </cell>
          <cell r="X2458">
            <v>-6.96197</v>
          </cell>
          <cell r="AA2458" t="str">
            <v>CAJAMARCA</v>
          </cell>
          <cell r="AB2458" t="str">
            <v>SAN MIGUEL</v>
          </cell>
          <cell r="AC2458" t="str">
            <v>SAN MIGUEL</v>
          </cell>
        </row>
        <row r="2459">
          <cell r="V2459" t="str">
            <v>-78.840420--7.343849</v>
          </cell>
          <cell r="W2459">
            <v>-78.840419999999995</v>
          </cell>
          <cell r="X2459">
            <v>-7.3438489999999996</v>
          </cell>
          <cell r="AA2459" t="str">
            <v>CAJAMARCA</v>
          </cell>
          <cell r="AB2459" t="str">
            <v>CONTUMAZA</v>
          </cell>
          <cell r="AC2459" t="str">
            <v>SANTA CRUZ DE TOLED</v>
          </cell>
        </row>
        <row r="2460">
          <cell r="V2460" t="str">
            <v>-78.844540--5.182370</v>
          </cell>
          <cell r="W2460">
            <v>-78.844539999999995</v>
          </cell>
          <cell r="X2460">
            <v>-5.1823699999999997</v>
          </cell>
          <cell r="AA2460" t="str">
            <v>CAJAMARCA</v>
          </cell>
          <cell r="AB2460" t="str">
            <v>SAN IGNACIO</v>
          </cell>
          <cell r="AC2460" t="str">
            <v>SAN JOSE DE LOURDES</v>
          </cell>
        </row>
        <row r="2461">
          <cell r="V2461" t="str">
            <v>-78.845810--5.743867</v>
          </cell>
          <cell r="W2461">
            <v>-78.84581</v>
          </cell>
          <cell r="X2461">
            <v>-5.7438669999999998</v>
          </cell>
          <cell r="AA2461" t="str">
            <v>CAJAMARCA</v>
          </cell>
          <cell r="AB2461" t="str">
            <v>JAEN</v>
          </cell>
          <cell r="AC2461" t="str">
            <v>JAEN</v>
          </cell>
        </row>
        <row r="2462">
          <cell r="V2462" t="str">
            <v>-78.846381--6.443880</v>
          </cell>
          <cell r="W2462">
            <v>-78.846380999999994</v>
          </cell>
          <cell r="X2462">
            <v>-6.4438800000000001</v>
          </cell>
          <cell r="AA2462" t="str">
            <v>CAJAMARCA</v>
          </cell>
          <cell r="AB2462" t="str">
            <v>CHOTA</v>
          </cell>
          <cell r="AC2462" t="str">
            <v>COCHABAMBA</v>
          </cell>
        </row>
        <row r="2463">
          <cell r="V2463" t="str">
            <v>-78.846610--6.379810</v>
          </cell>
          <cell r="W2463">
            <v>-78.846609999999998</v>
          </cell>
          <cell r="X2463">
            <v>-6.37981</v>
          </cell>
          <cell r="AA2463" t="str">
            <v>CAJAMARCA</v>
          </cell>
          <cell r="AB2463" t="str">
            <v>CUTERVO</v>
          </cell>
          <cell r="AC2463" t="str">
            <v>CUTERVO</v>
          </cell>
        </row>
        <row r="2464">
          <cell r="V2464" t="str">
            <v>-78.848380--6.245360</v>
          </cell>
          <cell r="W2464">
            <v>-78.848380000000006</v>
          </cell>
          <cell r="X2464">
            <v>-6.2453599999999998</v>
          </cell>
          <cell r="AA2464" t="str">
            <v>CAJAMARCA</v>
          </cell>
          <cell r="AB2464" t="str">
            <v>CUTERVO</v>
          </cell>
          <cell r="AC2464" t="str">
            <v>SANTO DOMINGO DE LA CAPILLA</v>
          </cell>
        </row>
        <row r="2465">
          <cell r="V2465" t="str">
            <v>-78.848920--5.200590</v>
          </cell>
          <cell r="W2465">
            <v>-78.848920000000007</v>
          </cell>
          <cell r="X2465">
            <v>-5.20059</v>
          </cell>
          <cell r="AA2465" t="str">
            <v>CAJAMARCA</v>
          </cell>
          <cell r="AB2465" t="str">
            <v>SAN IGNACIO</v>
          </cell>
          <cell r="AC2465" t="str">
            <v>SAN JOSE DE LOURDES</v>
          </cell>
        </row>
        <row r="2466">
          <cell r="V2466" t="str">
            <v>-78.849700--6.439000</v>
          </cell>
          <cell r="W2466">
            <v>-78.849699999999999</v>
          </cell>
          <cell r="X2466">
            <v>-6.4390000000000001</v>
          </cell>
          <cell r="AA2466" t="str">
            <v>CAJAMARCA</v>
          </cell>
          <cell r="AB2466" t="str">
            <v>CHOTA</v>
          </cell>
          <cell r="AC2466" t="str">
            <v>COCHABAMBA</v>
          </cell>
        </row>
        <row r="2467">
          <cell r="V2467" t="str">
            <v>-78.851880--7.044650</v>
          </cell>
          <cell r="W2467">
            <v>-78.851879999999994</v>
          </cell>
          <cell r="X2467">
            <v>-7.0446499999999999</v>
          </cell>
          <cell r="AA2467" t="str">
            <v>CAJAMARCA</v>
          </cell>
          <cell r="AB2467" t="str">
            <v>SAN PABLO</v>
          </cell>
          <cell r="AC2467" t="str">
            <v>SAN PABLO</v>
          </cell>
        </row>
        <row r="2468">
          <cell r="V2468" t="str">
            <v>-78.853080--6.244010</v>
          </cell>
          <cell r="W2468">
            <v>-78.853080000000006</v>
          </cell>
          <cell r="X2468">
            <v>-6.2440100000000003</v>
          </cell>
          <cell r="AA2468" t="str">
            <v>CAJAMARCA</v>
          </cell>
          <cell r="AB2468" t="str">
            <v>CUTERVO</v>
          </cell>
          <cell r="AC2468" t="str">
            <v>SANTO DOMINGO DE LA CAPILLA</v>
          </cell>
        </row>
        <row r="2469">
          <cell r="V2469" t="str">
            <v>-78.853970--6.373810</v>
          </cell>
          <cell r="W2469">
            <v>-78.853970000000004</v>
          </cell>
          <cell r="X2469">
            <v>-6.3738099999999998</v>
          </cell>
          <cell r="AA2469" t="str">
            <v>CAJAMARCA</v>
          </cell>
          <cell r="AB2469" t="str">
            <v>CUTERVO</v>
          </cell>
          <cell r="AC2469" t="str">
            <v>CUTERVO</v>
          </cell>
        </row>
        <row r="2470">
          <cell r="V2470" t="str">
            <v>-78.854890--6.096609</v>
          </cell>
          <cell r="W2470">
            <v>-78.854889999999997</v>
          </cell>
          <cell r="X2470">
            <v>-6.0966089999999999</v>
          </cell>
          <cell r="AA2470" t="str">
            <v>CAJAMARCA</v>
          </cell>
          <cell r="AB2470" t="str">
            <v>CUTERVO</v>
          </cell>
          <cell r="AC2470" t="str">
            <v>SANTA CRUZ</v>
          </cell>
        </row>
        <row r="2471">
          <cell r="V2471" t="str">
            <v>-78.857100--6.689870</v>
          </cell>
          <cell r="W2471">
            <v>-78.857100000000003</v>
          </cell>
          <cell r="X2471">
            <v>-6.68987</v>
          </cell>
          <cell r="AA2471" t="str">
            <v>CAJAMARCA</v>
          </cell>
          <cell r="AB2471" t="str">
            <v>SANTA CRUZ</v>
          </cell>
          <cell r="AC2471" t="str">
            <v>YAUYUCAN</v>
          </cell>
        </row>
        <row r="2472">
          <cell r="V2472" t="str">
            <v>-78.858890--6.010930</v>
          </cell>
          <cell r="W2472">
            <v>-78.858890000000002</v>
          </cell>
          <cell r="X2472">
            <v>-6.0109300000000001</v>
          </cell>
          <cell r="AA2472" t="str">
            <v>CAJAMARCA</v>
          </cell>
          <cell r="AB2472" t="str">
            <v>CUTERVO</v>
          </cell>
          <cell r="AC2472" t="str">
            <v>PIMPINGOS</v>
          </cell>
        </row>
        <row r="2473">
          <cell r="V2473" t="str">
            <v>-78.864080--6.657050</v>
          </cell>
          <cell r="W2473">
            <v>-78.864080000000001</v>
          </cell>
          <cell r="X2473">
            <v>-6.6570499999999999</v>
          </cell>
          <cell r="AA2473" t="str">
            <v>CAJAMARCA</v>
          </cell>
          <cell r="AB2473" t="str">
            <v>SANTA CRUZ</v>
          </cell>
          <cell r="AC2473" t="str">
            <v>YAUYUCAN</v>
          </cell>
        </row>
        <row r="2474">
          <cell r="V2474" t="str">
            <v>-78.864350--5.202680</v>
          </cell>
          <cell r="W2474">
            <v>-78.864350000000002</v>
          </cell>
          <cell r="X2474">
            <v>-5.20268</v>
          </cell>
          <cell r="AA2474" t="str">
            <v>CAJAMARCA</v>
          </cell>
          <cell r="AB2474" t="str">
            <v>SAN IGNACIO</v>
          </cell>
          <cell r="AC2474" t="str">
            <v>SAN JOSE DE LOURDES</v>
          </cell>
        </row>
        <row r="2475">
          <cell r="V2475" t="str">
            <v>-78.865444--6.275083</v>
          </cell>
          <cell r="W2475">
            <v>-78.865443999999997</v>
          </cell>
          <cell r="X2475">
            <v>-6.2750830000000004</v>
          </cell>
          <cell r="AA2475" t="str">
            <v>CAJAMARCA</v>
          </cell>
          <cell r="AB2475" t="str">
            <v>CUTERVO</v>
          </cell>
          <cell r="AC2475" t="str">
            <v>SANTO DOMINGO DE LA CAPILLA</v>
          </cell>
        </row>
        <row r="2476">
          <cell r="V2476" t="str">
            <v>-78.867740--5.730710</v>
          </cell>
          <cell r="W2476">
            <v>-78.867739999999998</v>
          </cell>
          <cell r="X2476">
            <v>-5.7307100000000002</v>
          </cell>
          <cell r="AA2476" t="str">
            <v>CAJAMARCA</v>
          </cell>
          <cell r="AB2476" t="str">
            <v>JAEN</v>
          </cell>
          <cell r="AC2476" t="str">
            <v>JAEN</v>
          </cell>
        </row>
        <row r="2477">
          <cell r="V2477" t="str">
            <v>-78.878980--6.513710</v>
          </cell>
          <cell r="W2477">
            <v>-78.878979999999999</v>
          </cell>
          <cell r="X2477">
            <v>-6.5137099999999997</v>
          </cell>
          <cell r="AA2477" t="str">
            <v>CAJAMARCA</v>
          </cell>
          <cell r="AB2477" t="str">
            <v>CHOTA</v>
          </cell>
          <cell r="AC2477" t="str">
            <v>COCHABAMBA</v>
          </cell>
        </row>
        <row r="2478">
          <cell r="V2478" t="str">
            <v>-78.881940--5.616890</v>
          </cell>
          <cell r="W2478">
            <v>-78.88194</v>
          </cell>
          <cell r="X2478">
            <v>-5.6168899999999997</v>
          </cell>
          <cell r="AA2478" t="str">
            <v>CAJAMARCA</v>
          </cell>
          <cell r="AB2478" t="str">
            <v>JAEN</v>
          </cell>
          <cell r="AC2478" t="str">
            <v>LAS PIRIAS</v>
          </cell>
        </row>
        <row r="2479">
          <cell r="V2479" t="str">
            <v>-78.888050--6.472430</v>
          </cell>
          <cell r="W2479">
            <v>-78.888050000000007</v>
          </cell>
          <cell r="X2479">
            <v>-6.4724300000000001</v>
          </cell>
          <cell r="AA2479" t="str">
            <v>CAJAMARCA</v>
          </cell>
          <cell r="AB2479" t="str">
            <v>CHOTA</v>
          </cell>
          <cell r="AC2479" t="str">
            <v>COCHABAMBA</v>
          </cell>
        </row>
        <row r="2480">
          <cell r="V2480" t="str">
            <v>-78.889490--5.027080</v>
          </cell>
          <cell r="W2480">
            <v>-78.889489999999995</v>
          </cell>
          <cell r="X2480">
            <v>-5.0270799999999998</v>
          </cell>
          <cell r="AA2480" t="str">
            <v>CAJAMARCA</v>
          </cell>
          <cell r="AB2480" t="str">
            <v>SAN IGNACIO</v>
          </cell>
          <cell r="AC2480" t="str">
            <v>SAN JOSE DE LOURDES</v>
          </cell>
        </row>
        <row r="2481">
          <cell r="V2481" t="str">
            <v>-78.889802--5.103225</v>
          </cell>
          <cell r="W2481">
            <v>-78.889802000000003</v>
          </cell>
          <cell r="X2481">
            <v>-5.1032250000000001</v>
          </cell>
          <cell r="AA2481" t="str">
            <v>CAJAMARCA</v>
          </cell>
          <cell r="AB2481" t="str">
            <v>SAN IGNACIO</v>
          </cell>
          <cell r="AC2481" t="str">
            <v>SAN JOSE DE LOURDES</v>
          </cell>
        </row>
        <row r="2482">
          <cell r="V2482" t="str">
            <v>-78.890820--6.691800</v>
          </cell>
          <cell r="W2482">
            <v>-78.890820000000005</v>
          </cell>
          <cell r="X2482">
            <v>-6.6917999999999997</v>
          </cell>
          <cell r="AA2482" t="str">
            <v>CAJAMARCA</v>
          </cell>
          <cell r="AB2482" t="str">
            <v>SANTA CRUZ</v>
          </cell>
          <cell r="AC2482" t="str">
            <v>SAUCEPAMPA</v>
          </cell>
        </row>
        <row r="2483">
          <cell r="V2483" t="str">
            <v>-78.891750--5.139140</v>
          </cell>
          <cell r="W2483">
            <v>-78.891750000000002</v>
          </cell>
          <cell r="X2483">
            <v>-5.1391400000000003</v>
          </cell>
          <cell r="AA2483" t="str">
            <v>CAJAMARCA</v>
          </cell>
          <cell r="AB2483" t="str">
            <v>SAN IGNACIO</v>
          </cell>
          <cell r="AC2483" t="str">
            <v>SAN JOSE DE LOURDES</v>
          </cell>
        </row>
        <row r="2484">
          <cell r="V2484" t="str">
            <v>-78.891790--6.294156</v>
          </cell>
          <cell r="W2484">
            <v>-78.89179</v>
          </cell>
          <cell r="X2484">
            <v>-6.2941560000000001</v>
          </cell>
          <cell r="AA2484" t="str">
            <v>CAJAMARCA</v>
          </cell>
          <cell r="AB2484" t="str">
            <v>CUTERVO</v>
          </cell>
          <cell r="AC2484" t="str">
            <v>CUTERVO</v>
          </cell>
        </row>
        <row r="2485">
          <cell r="V2485" t="str">
            <v>-78.892380--5.521850</v>
          </cell>
          <cell r="W2485">
            <v>-78.892380000000003</v>
          </cell>
          <cell r="X2485">
            <v>-5.5218499999999997</v>
          </cell>
          <cell r="AA2485" t="str">
            <v>CAJAMARCA</v>
          </cell>
          <cell r="AB2485" t="str">
            <v>JAEN</v>
          </cell>
          <cell r="AC2485" t="str">
            <v>BELLAVISTA</v>
          </cell>
        </row>
        <row r="2486">
          <cell r="V2486" t="str">
            <v>-78.895900--5.550410</v>
          </cell>
          <cell r="W2486">
            <v>-78.895899999999997</v>
          </cell>
          <cell r="X2486">
            <v>-5.5504100000000003</v>
          </cell>
          <cell r="AA2486" t="str">
            <v>CAJAMARCA</v>
          </cell>
          <cell r="AB2486" t="str">
            <v>JAEN</v>
          </cell>
          <cell r="AC2486" t="str">
            <v>BELLAVISTA</v>
          </cell>
        </row>
        <row r="2487">
          <cell r="V2487" t="str">
            <v>-78.898100--7.384340</v>
          </cell>
          <cell r="W2487">
            <v>-78.898099999999999</v>
          </cell>
          <cell r="X2487">
            <v>-7.3843399999999999</v>
          </cell>
          <cell r="AA2487" t="str">
            <v>CAJAMARCA</v>
          </cell>
          <cell r="AB2487" t="str">
            <v>CONTUMAZA</v>
          </cell>
          <cell r="AC2487" t="str">
            <v>GUZMANGO</v>
          </cell>
        </row>
        <row r="2488">
          <cell r="V2488" t="str">
            <v>-78.898450--5.671870</v>
          </cell>
          <cell r="W2488">
            <v>-78.898449999999997</v>
          </cell>
          <cell r="X2488">
            <v>-5.6718700000000002</v>
          </cell>
          <cell r="AA2488" t="str">
            <v>CAJAMARCA</v>
          </cell>
          <cell r="AB2488" t="str">
            <v>JAEN</v>
          </cell>
          <cell r="AC2488" t="str">
            <v>JAEN</v>
          </cell>
        </row>
        <row r="2489">
          <cell r="V2489" t="str">
            <v>-78.901500--5.303194</v>
          </cell>
          <cell r="W2489">
            <v>-78.901499999999999</v>
          </cell>
          <cell r="X2489">
            <v>-5.3031940000000004</v>
          </cell>
          <cell r="AA2489" t="str">
            <v>CAJAMARCA</v>
          </cell>
          <cell r="AB2489" t="str">
            <v>SAN IGNACIO</v>
          </cell>
          <cell r="AC2489" t="str">
            <v>CHIRINOS</v>
          </cell>
        </row>
        <row r="2490">
          <cell r="V2490" t="str">
            <v>-78.902410--6.046140</v>
          </cell>
          <cell r="W2490">
            <v>-78.902410000000003</v>
          </cell>
          <cell r="X2490">
            <v>-6.0461400000000003</v>
          </cell>
          <cell r="AA2490" t="str">
            <v>CAJAMARCA</v>
          </cell>
          <cell r="AB2490" t="str">
            <v>CUTERVO</v>
          </cell>
          <cell r="AC2490" t="str">
            <v>CALLAYUC</v>
          </cell>
        </row>
        <row r="2491">
          <cell r="V2491" t="str">
            <v>-78.909940--6.180080</v>
          </cell>
          <cell r="W2491">
            <v>-78.909940000000006</v>
          </cell>
          <cell r="X2491">
            <v>-6.1800800000000002</v>
          </cell>
          <cell r="AA2491" t="str">
            <v>CAJAMARCA</v>
          </cell>
          <cell r="AB2491" t="str">
            <v>CUTERVO</v>
          </cell>
          <cell r="AC2491" t="str">
            <v>CALLAYUC</v>
          </cell>
        </row>
        <row r="2492">
          <cell r="V2492" t="str">
            <v>-78.910600--5.855930</v>
          </cell>
          <cell r="W2492">
            <v>-78.910600000000002</v>
          </cell>
          <cell r="X2492">
            <v>-5.8559299999999999</v>
          </cell>
          <cell r="AA2492" t="str">
            <v>CAJAMARCA</v>
          </cell>
          <cell r="AB2492" t="str">
            <v>JAEN</v>
          </cell>
          <cell r="AC2492" t="str">
            <v>JAEN</v>
          </cell>
        </row>
        <row r="2493">
          <cell r="V2493" t="str">
            <v>-78.911360--5.387490</v>
          </cell>
          <cell r="W2493">
            <v>-78.911360000000002</v>
          </cell>
          <cell r="X2493">
            <v>-5.3874899999999997</v>
          </cell>
          <cell r="AA2493" t="str">
            <v>CAJAMARCA</v>
          </cell>
          <cell r="AB2493" t="str">
            <v>SAN IGNACIO</v>
          </cell>
          <cell r="AC2493" t="str">
            <v>LA COIPA</v>
          </cell>
        </row>
        <row r="2494">
          <cell r="V2494" t="str">
            <v>-78.915520--6.662190</v>
          </cell>
          <cell r="W2494">
            <v>-78.915520000000001</v>
          </cell>
          <cell r="X2494">
            <v>-6.6621899999999998</v>
          </cell>
          <cell r="AA2494" t="str">
            <v>CAJAMARCA</v>
          </cell>
          <cell r="AB2494" t="str">
            <v>SANTA CRUZ</v>
          </cell>
          <cell r="AC2494" t="str">
            <v>SAUCEPAMPA</v>
          </cell>
        </row>
        <row r="2495">
          <cell r="V2495" t="str">
            <v>-78.915920--6.739940</v>
          </cell>
          <cell r="W2495">
            <v>-78.91592</v>
          </cell>
          <cell r="X2495">
            <v>-6.7399399999999998</v>
          </cell>
          <cell r="AA2495" t="str">
            <v>CAJAMARCA</v>
          </cell>
          <cell r="AB2495" t="str">
            <v>SANTA CRUZ</v>
          </cell>
          <cell r="AC2495" t="str">
            <v>PULAN</v>
          </cell>
        </row>
        <row r="2496">
          <cell r="V2496" t="str">
            <v>-78.918504--5.798974</v>
          </cell>
          <cell r="W2496">
            <v>-78.918503999999999</v>
          </cell>
          <cell r="X2496">
            <v>-5.7989740000000003</v>
          </cell>
          <cell r="AA2496" t="str">
            <v>CAJAMARCA</v>
          </cell>
          <cell r="AB2496" t="str">
            <v>JAEN</v>
          </cell>
          <cell r="AC2496" t="str">
            <v>JAEN</v>
          </cell>
        </row>
        <row r="2497">
          <cell r="V2497" t="str">
            <v>-78.918889--6.296254</v>
          </cell>
          <cell r="W2497">
            <v>-78.918888999999993</v>
          </cell>
          <cell r="X2497">
            <v>-6.2962540000000002</v>
          </cell>
          <cell r="AA2497" t="str">
            <v>CAJAMARCA</v>
          </cell>
          <cell r="AB2497" t="str">
            <v>CUTERVO</v>
          </cell>
          <cell r="AC2497" t="str">
            <v>CUTERVO</v>
          </cell>
        </row>
        <row r="2498">
          <cell r="V2498" t="str">
            <v>-78.919910--5.431500</v>
          </cell>
          <cell r="W2498">
            <v>-78.919910000000002</v>
          </cell>
          <cell r="X2498">
            <v>-5.4314999999999998</v>
          </cell>
          <cell r="AA2498" t="str">
            <v>CAJAMARCA</v>
          </cell>
          <cell r="AB2498" t="str">
            <v>SAN IGNACIO</v>
          </cell>
          <cell r="AC2498" t="str">
            <v>LA COIPA</v>
          </cell>
        </row>
        <row r="2499">
          <cell r="V2499" t="str">
            <v>-78.924090--4.986880</v>
          </cell>
          <cell r="W2499">
            <v>-78.924090000000007</v>
          </cell>
          <cell r="X2499">
            <v>-4.9868800000000002</v>
          </cell>
          <cell r="AA2499" t="str">
            <v>CAJAMARCA</v>
          </cell>
          <cell r="AB2499" t="str">
            <v>SAN IGNACIO</v>
          </cell>
          <cell r="AC2499" t="str">
            <v>SAN JOSE DE LOURDES</v>
          </cell>
        </row>
        <row r="2500">
          <cell r="V2500" t="str">
            <v>-78.927790--7.426734</v>
          </cell>
          <cell r="W2500">
            <v>-78.927790000000002</v>
          </cell>
          <cell r="X2500">
            <v>-7.4267339999999997</v>
          </cell>
          <cell r="AA2500" t="str">
            <v>CAJAMARCA</v>
          </cell>
          <cell r="AB2500" t="str">
            <v>CONTUMAZA</v>
          </cell>
          <cell r="AC2500" t="str">
            <v>SAN BENITO</v>
          </cell>
        </row>
        <row r="2501">
          <cell r="V2501" t="str">
            <v>-78.929250--6.088320</v>
          </cell>
          <cell r="W2501">
            <v>-78.929249999999996</v>
          </cell>
          <cell r="X2501">
            <v>-6.0883200000000004</v>
          </cell>
          <cell r="AA2501" t="str">
            <v>CAJAMARCA</v>
          </cell>
          <cell r="AB2501" t="str">
            <v>CUTERVO</v>
          </cell>
          <cell r="AC2501" t="str">
            <v>CALLAYUC</v>
          </cell>
        </row>
        <row r="2502">
          <cell r="V2502" t="str">
            <v>-78.931277--7.211329</v>
          </cell>
          <cell r="W2502">
            <v>-78.931276999999994</v>
          </cell>
          <cell r="X2502">
            <v>-7.2113290000000001</v>
          </cell>
          <cell r="AA2502" t="str">
            <v>CAJAMARCA</v>
          </cell>
          <cell r="AB2502" t="str">
            <v>CONTUMAZA</v>
          </cell>
          <cell r="AC2502" t="str">
            <v>TANTARICA</v>
          </cell>
        </row>
        <row r="2503">
          <cell r="V2503" t="str">
            <v>-78.933830--5.016590</v>
          </cell>
          <cell r="W2503">
            <v>-78.93383</v>
          </cell>
          <cell r="X2503">
            <v>-5.0165899999999999</v>
          </cell>
          <cell r="AA2503" t="str">
            <v>CAJAMARCA</v>
          </cell>
          <cell r="AB2503" t="str">
            <v>SAN IGNACIO</v>
          </cell>
          <cell r="AC2503" t="str">
            <v>SAN JOSE DE LOURDES</v>
          </cell>
        </row>
        <row r="2504">
          <cell r="V2504" t="str">
            <v>-78.938420--6.266350</v>
          </cell>
          <cell r="W2504">
            <v>-78.938419999999994</v>
          </cell>
          <cell r="X2504">
            <v>-6.2663500000000001</v>
          </cell>
          <cell r="AA2504" t="str">
            <v>CAJAMARCA</v>
          </cell>
          <cell r="AB2504" t="str">
            <v>CUTERVO</v>
          </cell>
          <cell r="AC2504" t="str">
            <v>QUEROCOTILLO</v>
          </cell>
        </row>
        <row r="2505">
          <cell r="V2505" t="str">
            <v>-78.939640--6.383300</v>
          </cell>
          <cell r="W2505">
            <v>-78.939639999999997</v>
          </cell>
          <cell r="X2505">
            <v>-6.3833000000000002</v>
          </cell>
          <cell r="AA2505" t="str">
            <v>CAJAMARCA</v>
          </cell>
          <cell r="AB2505" t="str">
            <v>CHOTA</v>
          </cell>
          <cell r="AC2505" t="str">
            <v>HUAMBOS</v>
          </cell>
        </row>
        <row r="2506">
          <cell r="V2506" t="str">
            <v>-78.940340--5.692446</v>
          </cell>
          <cell r="W2506">
            <v>-78.940340000000006</v>
          </cell>
          <cell r="X2506">
            <v>-5.6924460000000003</v>
          </cell>
          <cell r="AA2506" t="str">
            <v>CAJAMARCA</v>
          </cell>
          <cell r="AB2506" t="str">
            <v>JAEN</v>
          </cell>
          <cell r="AC2506" t="str">
            <v>JAEN</v>
          </cell>
        </row>
        <row r="2507">
          <cell r="V2507" t="str">
            <v>-78.951300--7.038920</v>
          </cell>
          <cell r="W2507">
            <v>-78.951300000000003</v>
          </cell>
          <cell r="X2507">
            <v>-7.0389200000000001</v>
          </cell>
          <cell r="AA2507" t="str">
            <v>CAJAMARCA</v>
          </cell>
          <cell r="AB2507" t="str">
            <v>SAN MIGUEL</v>
          </cell>
          <cell r="AC2507" t="str">
            <v>SAN MIGUEL</v>
          </cell>
        </row>
        <row r="2508">
          <cell r="V2508" t="str">
            <v>-78.954060--7.072490</v>
          </cell>
          <cell r="W2508">
            <v>-78.954059999999998</v>
          </cell>
          <cell r="X2508">
            <v>-7.0724900000000002</v>
          </cell>
          <cell r="AA2508" t="str">
            <v>CAJAMARCA</v>
          </cell>
          <cell r="AB2508" t="str">
            <v>SAN MIGUEL</v>
          </cell>
          <cell r="AC2508" t="str">
            <v>SAN MIGUEL</v>
          </cell>
        </row>
        <row r="2509">
          <cell r="V2509" t="str">
            <v>-78.954670--6.111270</v>
          </cell>
          <cell r="W2509">
            <v>-78.954669999999993</v>
          </cell>
          <cell r="X2509">
            <v>-6.1112700000000002</v>
          </cell>
          <cell r="AA2509" t="str">
            <v>CAJAMARCA</v>
          </cell>
          <cell r="AB2509" t="str">
            <v>CUTERVO</v>
          </cell>
          <cell r="AC2509" t="str">
            <v>CALLAYUC</v>
          </cell>
        </row>
        <row r="2510">
          <cell r="V2510" t="str">
            <v>-78.954840--5.356450</v>
          </cell>
          <cell r="W2510">
            <v>-78.954840000000004</v>
          </cell>
          <cell r="X2510">
            <v>-5.3564499999999997</v>
          </cell>
          <cell r="AA2510" t="str">
            <v>CAJAMARCA</v>
          </cell>
          <cell r="AB2510" t="str">
            <v>SAN IGNACIO</v>
          </cell>
          <cell r="AC2510" t="str">
            <v>LA COIPA</v>
          </cell>
        </row>
        <row r="2511">
          <cell r="V2511" t="str">
            <v>-78.966475--5.231212</v>
          </cell>
          <cell r="W2511">
            <v>-78.966475000000003</v>
          </cell>
          <cell r="X2511">
            <v>-5.2312120000000002</v>
          </cell>
          <cell r="AA2511" t="str">
            <v>CAJAMARCA</v>
          </cell>
          <cell r="AB2511" t="str">
            <v>SAN IGNACIO</v>
          </cell>
          <cell r="AC2511" t="str">
            <v>SAN IGNACIO</v>
          </cell>
        </row>
        <row r="2512">
          <cell r="V2512" t="str">
            <v>-78.968330--6.374540</v>
          </cell>
          <cell r="W2512">
            <v>-78.968329999999995</v>
          </cell>
          <cell r="X2512">
            <v>-6.3745399999999997</v>
          </cell>
          <cell r="AA2512" t="str">
            <v>CAJAMARCA</v>
          </cell>
          <cell r="AB2512" t="str">
            <v>CHOTA</v>
          </cell>
          <cell r="AC2512" t="str">
            <v>HUAMBOS</v>
          </cell>
        </row>
        <row r="2513">
          <cell r="V2513" t="str">
            <v>-78.969611--6.449694</v>
          </cell>
          <cell r="W2513">
            <v>-78.969611</v>
          </cell>
          <cell r="X2513">
            <v>-6.449694</v>
          </cell>
          <cell r="AA2513" t="str">
            <v>CAJAMARCA</v>
          </cell>
          <cell r="AB2513" t="str">
            <v>CHOTA</v>
          </cell>
          <cell r="AC2513" t="str">
            <v>HUAMBOS</v>
          </cell>
        </row>
        <row r="2514">
          <cell r="V2514" t="str">
            <v>-78.972170--5.247650</v>
          </cell>
          <cell r="W2514">
            <v>-78.972170000000006</v>
          </cell>
          <cell r="X2514">
            <v>-5.2476500000000001</v>
          </cell>
          <cell r="AA2514" t="str">
            <v>CAJAMARCA</v>
          </cell>
          <cell r="AB2514" t="str">
            <v>SAN IGNACIO</v>
          </cell>
          <cell r="AC2514" t="str">
            <v>CHIRINOS</v>
          </cell>
        </row>
        <row r="2515">
          <cell r="V2515" t="str">
            <v>-78.975300--4.928480</v>
          </cell>
          <cell r="W2515">
            <v>-78.975300000000004</v>
          </cell>
          <cell r="X2515">
            <v>-4.9284800000000004</v>
          </cell>
          <cell r="AA2515" t="str">
            <v>CAJAMARCA</v>
          </cell>
          <cell r="AB2515" t="str">
            <v>SAN IGNACIO</v>
          </cell>
          <cell r="AC2515" t="str">
            <v>SAN JOSE DE LOURDES</v>
          </cell>
        </row>
        <row r="2516">
          <cell r="V2516" t="str">
            <v>-78.981140--6.062370</v>
          </cell>
          <cell r="W2516">
            <v>-78.981139999999996</v>
          </cell>
          <cell r="X2516">
            <v>-6.0623699999999996</v>
          </cell>
          <cell r="AA2516" t="str">
            <v>CAJAMARCA</v>
          </cell>
          <cell r="AB2516" t="str">
            <v>CUTERVO</v>
          </cell>
          <cell r="AC2516" t="str">
            <v>CALLAYUC</v>
          </cell>
        </row>
        <row r="2517">
          <cell r="V2517" t="str">
            <v>-78.981260--4.954910</v>
          </cell>
          <cell r="W2517">
            <v>-78.981260000000006</v>
          </cell>
          <cell r="X2517">
            <v>-4.9549099999999999</v>
          </cell>
          <cell r="AA2517" t="str">
            <v>CAJAMARCA</v>
          </cell>
          <cell r="AB2517" t="str">
            <v>SAN IGNACIO</v>
          </cell>
          <cell r="AC2517" t="str">
            <v>SAN JOSE DE LOURDES</v>
          </cell>
        </row>
        <row r="2518">
          <cell r="V2518" t="str">
            <v>-78.993558--5.138839</v>
          </cell>
          <cell r="W2518">
            <v>-78.993557999999993</v>
          </cell>
          <cell r="X2518">
            <v>-5.1388389999999999</v>
          </cell>
          <cell r="AA2518" t="str">
            <v>CAJAMARCA</v>
          </cell>
          <cell r="AB2518" t="str">
            <v>SAN IGNACIO</v>
          </cell>
          <cell r="AC2518" t="str">
            <v>SAN IGNACIO</v>
          </cell>
        </row>
        <row r="2519">
          <cell r="V2519" t="str">
            <v>-78.999210--4.981850</v>
          </cell>
          <cell r="W2519">
            <v>-78.999210000000005</v>
          </cell>
          <cell r="X2519">
            <v>-4.9818499999999997</v>
          </cell>
          <cell r="AA2519" t="str">
            <v>CAJAMARCA</v>
          </cell>
          <cell r="AB2519" t="str">
            <v>SAN IGNACIO</v>
          </cell>
          <cell r="AC2519" t="str">
            <v>SAN JOSE DE LOURDES</v>
          </cell>
        </row>
        <row r="2520">
          <cell r="V2520" t="str">
            <v>-79.001164--5.852469</v>
          </cell>
          <cell r="W2520">
            <v>-79.001164000000003</v>
          </cell>
          <cell r="X2520">
            <v>-5.8524690000000001</v>
          </cell>
          <cell r="AA2520" t="str">
            <v>CAJAMARCA</v>
          </cell>
          <cell r="AB2520" t="str">
            <v>JAEN</v>
          </cell>
          <cell r="AC2520" t="str">
            <v>COLASAY</v>
          </cell>
        </row>
        <row r="2521">
          <cell r="V2521" t="str">
            <v>-79.003685--6.074207</v>
          </cell>
          <cell r="W2521">
            <v>-79.003685000000004</v>
          </cell>
          <cell r="X2521">
            <v>-6.0742070000000004</v>
          </cell>
          <cell r="AA2521" t="str">
            <v>CAJAMARCA</v>
          </cell>
          <cell r="AB2521" t="str">
            <v>CUTERVO</v>
          </cell>
          <cell r="AC2521" t="str">
            <v>CALLAYUC</v>
          </cell>
        </row>
        <row r="2522">
          <cell r="V2522" t="str">
            <v>-79.008460--5.765510</v>
          </cell>
          <cell r="W2522">
            <v>-79.008459999999999</v>
          </cell>
          <cell r="X2522">
            <v>-5.7655099999999999</v>
          </cell>
          <cell r="AA2522" t="str">
            <v>CAJAMARCA</v>
          </cell>
          <cell r="AB2522" t="str">
            <v>JAEN</v>
          </cell>
          <cell r="AC2522" t="str">
            <v>COLASAY</v>
          </cell>
        </row>
        <row r="2523">
          <cell r="V2523" t="str">
            <v>-79.010380--7.176910</v>
          </cell>
          <cell r="W2523">
            <v>-79.010379999999998</v>
          </cell>
          <cell r="X2523">
            <v>-7.1769100000000003</v>
          </cell>
          <cell r="AA2523" t="str">
            <v>CAJAMARCA</v>
          </cell>
          <cell r="AB2523" t="str">
            <v>SAN MIGUEL</v>
          </cell>
          <cell r="AC2523" t="str">
            <v>SAN MIGUEL</v>
          </cell>
        </row>
        <row r="2524">
          <cell r="V2524" t="str">
            <v>-79.010890--5.845250</v>
          </cell>
          <cell r="W2524">
            <v>-79.010890000000003</v>
          </cell>
          <cell r="X2524">
            <v>-5.8452500000000001</v>
          </cell>
          <cell r="AA2524" t="str">
            <v>CAJAMARCA</v>
          </cell>
          <cell r="AB2524" t="str">
            <v>JAEN</v>
          </cell>
          <cell r="AC2524" t="str">
            <v>COLASAY</v>
          </cell>
        </row>
        <row r="2525">
          <cell r="V2525" t="str">
            <v>-79.010960--7.034710</v>
          </cell>
          <cell r="W2525">
            <v>-79.010959999999997</v>
          </cell>
          <cell r="X2525">
            <v>-7.0347099999999996</v>
          </cell>
          <cell r="AA2525" t="str">
            <v>CAJAMARCA</v>
          </cell>
          <cell r="AB2525" t="str">
            <v>SAN MIGUEL</v>
          </cell>
          <cell r="AC2525" t="str">
            <v>EL PRADO</v>
          </cell>
        </row>
        <row r="2526">
          <cell r="V2526" t="str">
            <v>-79.011639--5.124944</v>
          </cell>
          <cell r="W2526">
            <v>-79.011639000000002</v>
          </cell>
          <cell r="X2526">
            <v>-5.1249440000000002</v>
          </cell>
          <cell r="AA2526" t="str">
            <v>CAJAMARCA</v>
          </cell>
          <cell r="AB2526" t="str">
            <v>SAN IGNACIO</v>
          </cell>
          <cell r="AC2526" t="str">
            <v>SAN IGNACIO</v>
          </cell>
        </row>
        <row r="2527">
          <cell r="V2527" t="str">
            <v>-79.011655--5.374635</v>
          </cell>
          <cell r="W2527">
            <v>-79.011655000000005</v>
          </cell>
          <cell r="X2527">
            <v>-5.3746349999999996</v>
          </cell>
          <cell r="AA2527" t="str">
            <v>CAJAMARCA</v>
          </cell>
          <cell r="AB2527" t="str">
            <v>SAN IGNACIO</v>
          </cell>
          <cell r="AC2527" t="str">
            <v>LA COIPA</v>
          </cell>
        </row>
        <row r="2528">
          <cell r="V2528" t="str">
            <v>-79.014867--5.203335</v>
          </cell>
          <cell r="W2528">
            <v>-79.014866999999995</v>
          </cell>
          <cell r="X2528">
            <v>-5.203335</v>
          </cell>
          <cell r="AA2528" t="str">
            <v>CAJAMARCA</v>
          </cell>
          <cell r="AB2528" t="str">
            <v>SAN IGNACIO</v>
          </cell>
          <cell r="AC2528" t="str">
            <v>SAN IGNACIO</v>
          </cell>
        </row>
        <row r="2529">
          <cell r="V2529" t="str">
            <v>-79.027150--5.149808</v>
          </cell>
          <cell r="W2529">
            <v>-79.027150000000006</v>
          </cell>
          <cell r="X2529">
            <v>-5.1498080000000002</v>
          </cell>
          <cell r="AA2529" t="str">
            <v>CAJAMARCA</v>
          </cell>
          <cell r="AB2529" t="str">
            <v>SAN IGNACIO</v>
          </cell>
          <cell r="AC2529" t="str">
            <v>SAN IGNACIO</v>
          </cell>
        </row>
        <row r="2530">
          <cell r="V2530" t="str">
            <v>-79.028060--7.348420</v>
          </cell>
          <cell r="W2530">
            <v>-79.028059999999996</v>
          </cell>
          <cell r="X2530">
            <v>-7.34842</v>
          </cell>
          <cell r="AA2530" t="str">
            <v>CAJAMARCA</v>
          </cell>
          <cell r="AB2530" t="str">
            <v>CONTUMAZA</v>
          </cell>
          <cell r="AC2530" t="str">
            <v>CUPISNIQUE</v>
          </cell>
        </row>
        <row r="2531">
          <cell r="V2531" t="str">
            <v>-79.030917--5.421472</v>
          </cell>
          <cell r="W2531">
            <v>-79.030917000000002</v>
          </cell>
          <cell r="X2531">
            <v>-5.4214719999999996</v>
          </cell>
          <cell r="AA2531" t="str">
            <v>CAJAMARCA</v>
          </cell>
          <cell r="AB2531" t="str">
            <v>SAN IGNACIO</v>
          </cell>
          <cell r="AC2531" t="str">
            <v>LA COIPA</v>
          </cell>
        </row>
        <row r="2532">
          <cell r="V2532" t="str">
            <v>-79.032500--6.675370</v>
          </cell>
          <cell r="W2532">
            <v>-79.032499999999999</v>
          </cell>
          <cell r="X2532">
            <v>-6.67537</v>
          </cell>
          <cell r="AA2532" t="str">
            <v>CAJAMARCA</v>
          </cell>
          <cell r="AB2532" t="str">
            <v>SANTA CRUZ</v>
          </cell>
          <cell r="AC2532" t="str">
            <v>CATACHE</v>
          </cell>
        </row>
        <row r="2533">
          <cell r="V2533" t="str">
            <v>-79.033189--5.390661</v>
          </cell>
          <cell r="W2533">
            <v>-79.033188999999993</v>
          </cell>
          <cell r="X2533">
            <v>-5.3906609999999997</v>
          </cell>
          <cell r="AA2533" t="str">
            <v>CAJAMARCA</v>
          </cell>
          <cell r="AB2533" t="str">
            <v>SAN IGNACIO</v>
          </cell>
          <cell r="AC2533" t="str">
            <v>LA COIPA</v>
          </cell>
        </row>
        <row r="2534">
          <cell r="V2534" t="str">
            <v>-79.035725--6.300897</v>
          </cell>
          <cell r="W2534">
            <v>-79.035724999999999</v>
          </cell>
          <cell r="X2534">
            <v>-6.300897</v>
          </cell>
          <cell r="AA2534" t="str">
            <v>CAJAMARCA</v>
          </cell>
          <cell r="AB2534" t="str">
            <v>CUTERVO</v>
          </cell>
          <cell r="AC2534" t="str">
            <v>QUEROCOTILLO</v>
          </cell>
        </row>
        <row r="2535">
          <cell r="V2535" t="str">
            <v>-79.041410--5.721400</v>
          </cell>
          <cell r="W2535">
            <v>-79.041409999999999</v>
          </cell>
          <cell r="X2535">
            <v>-5.7214</v>
          </cell>
          <cell r="AA2535" t="str">
            <v>CAJAMARCA</v>
          </cell>
          <cell r="AB2535" t="str">
            <v>JAEN</v>
          </cell>
          <cell r="AC2535" t="str">
            <v>COLASAY</v>
          </cell>
        </row>
        <row r="2536">
          <cell r="V2536" t="str">
            <v>-79.042350--7.079790</v>
          </cell>
          <cell r="W2536">
            <v>-79.042349999999999</v>
          </cell>
          <cell r="X2536">
            <v>-7.07979</v>
          </cell>
          <cell r="AA2536" t="str">
            <v>CAJAMARCA</v>
          </cell>
          <cell r="AB2536" t="str">
            <v>SAN MIGUEL</v>
          </cell>
          <cell r="AC2536" t="str">
            <v>UNION AGUA BLANCA</v>
          </cell>
        </row>
        <row r="2537">
          <cell r="V2537" t="str">
            <v>-79.043880--5.699410</v>
          </cell>
          <cell r="W2537">
            <v>-79.043880000000001</v>
          </cell>
          <cell r="X2537">
            <v>-5.6994100000000003</v>
          </cell>
          <cell r="AA2537" t="str">
            <v>CAJAMARCA</v>
          </cell>
          <cell r="AB2537" t="str">
            <v>JAEN</v>
          </cell>
          <cell r="AC2537" t="str">
            <v>CHONTALI</v>
          </cell>
        </row>
        <row r="2538">
          <cell r="V2538" t="str">
            <v>-79.044677--5.098743</v>
          </cell>
          <cell r="W2538">
            <v>-79.044676999999993</v>
          </cell>
          <cell r="X2538">
            <v>-5.0987429999999998</v>
          </cell>
          <cell r="AA2538" t="str">
            <v>CAJAMARCA</v>
          </cell>
          <cell r="AB2538" t="str">
            <v>SAN IGNACIO</v>
          </cell>
          <cell r="AC2538" t="str">
            <v>SAN IGNACIO</v>
          </cell>
        </row>
        <row r="2539">
          <cell r="V2539" t="str">
            <v>-79.044950--5.728750</v>
          </cell>
          <cell r="W2539">
            <v>-79.04495</v>
          </cell>
          <cell r="X2539">
            <v>-5.7287499999999998</v>
          </cell>
          <cell r="AA2539" t="str">
            <v>CAJAMARCA</v>
          </cell>
          <cell r="AB2539" t="str">
            <v>JAEN</v>
          </cell>
          <cell r="AC2539" t="str">
            <v>POMAHUACA</v>
          </cell>
        </row>
        <row r="2540">
          <cell r="V2540" t="str">
            <v>-79.046860--5.042890</v>
          </cell>
          <cell r="W2540">
            <v>-79.046859999999995</v>
          </cell>
          <cell r="X2540">
            <v>-5.0428899999999999</v>
          </cell>
          <cell r="AA2540" t="str">
            <v>CAJAMARCA</v>
          </cell>
          <cell r="AB2540" t="str">
            <v>SAN IGNACIO</v>
          </cell>
          <cell r="AC2540" t="str">
            <v>SAN IGNACIO</v>
          </cell>
        </row>
        <row r="2541">
          <cell r="V2541" t="str">
            <v>-79.052290--5.855720</v>
          </cell>
          <cell r="W2541">
            <v>-79.052289999999999</v>
          </cell>
          <cell r="X2541">
            <v>-5.8557199999999998</v>
          </cell>
          <cell r="AA2541" t="str">
            <v>CAJAMARCA</v>
          </cell>
          <cell r="AB2541" t="str">
            <v>JAEN</v>
          </cell>
          <cell r="AC2541" t="str">
            <v>COLASAY</v>
          </cell>
        </row>
        <row r="2542">
          <cell r="V2542" t="str">
            <v>-79.057557--6.784552</v>
          </cell>
          <cell r="W2542">
            <v>-79.057557000000003</v>
          </cell>
          <cell r="X2542">
            <v>-6.7845519999999997</v>
          </cell>
          <cell r="AA2542" t="str">
            <v>CAJAMARCA</v>
          </cell>
          <cell r="AB2542" t="str">
            <v>SANTA CRUZ</v>
          </cell>
          <cell r="AC2542" t="str">
            <v>CATACHE</v>
          </cell>
        </row>
        <row r="2543">
          <cell r="V2543" t="str">
            <v>-79.059140--7.046570</v>
          </cell>
          <cell r="W2543">
            <v>-79.059139999999999</v>
          </cell>
          <cell r="X2543">
            <v>-7.04657</v>
          </cell>
          <cell r="AA2543" t="str">
            <v>CAJAMARCA</v>
          </cell>
          <cell r="AB2543" t="str">
            <v>SAN MIGUEL</v>
          </cell>
          <cell r="AC2543" t="str">
            <v>UNION AGUA BLANCA</v>
          </cell>
        </row>
        <row r="2544">
          <cell r="V2544" t="str">
            <v>-79.059660--5.173580</v>
          </cell>
          <cell r="W2544">
            <v>-79.059659999999994</v>
          </cell>
          <cell r="X2544">
            <v>-5.1735800000000003</v>
          </cell>
          <cell r="AA2544" t="str">
            <v>CAJAMARCA</v>
          </cell>
          <cell r="AB2544" t="str">
            <v>SAN IGNACIO</v>
          </cell>
          <cell r="AC2544" t="str">
            <v>SAN IGNACIO</v>
          </cell>
        </row>
        <row r="2545">
          <cell r="V2545" t="str">
            <v>-79.065860--5.120756</v>
          </cell>
          <cell r="W2545">
            <v>-79.065860000000001</v>
          </cell>
          <cell r="X2545">
            <v>-5.1207560000000001</v>
          </cell>
          <cell r="AA2545" t="str">
            <v>CAJAMARCA</v>
          </cell>
          <cell r="AB2545" t="str">
            <v>SAN IGNACIO</v>
          </cell>
          <cell r="AC2545" t="str">
            <v>SAN IGNACIO</v>
          </cell>
        </row>
        <row r="2546">
          <cell r="V2546" t="str">
            <v>-79.080051--5.419453</v>
          </cell>
          <cell r="W2546">
            <v>-79.080050999999997</v>
          </cell>
          <cell r="X2546">
            <v>-5.4194529999999999</v>
          </cell>
          <cell r="AA2546" t="str">
            <v>CAJAMARCA</v>
          </cell>
          <cell r="AB2546" t="str">
            <v>JAEN</v>
          </cell>
          <cell r="AC2546" t="str">
            <v>SAN JOSE DEL ALTO</v>
          </cell>
        </row>
        <row r="2547">
          <cell r="V2547" t="str">
            <v>-79.080650--5.175090</v>
          </cell>
          <cell r="W2547">
            <v>-79.080650000000006</v>
          </cell>
          <cell r="X2547">
            <v>-5.17509</v>
          </cell>
          <cell r="AA2547" t="str">
            <v>CAJAMARCA</v>
          </cell>
          <cell r="AB2547" t="str">
            <v>SAN IGNACIO</v>
          </cell>
          <cell r="AC2547" t="str">
            <v>NAMBALLE</v>
          </cell>
        </row>
        <row r="2548">
          <cell r="V2548" t="str">
            <v>-79.085680--5.643150</v>
          </cell>
          <cell r="W2548">
            <v>-79.085679999999996</v>
          </cell>
          <cell r="X2548">
            <v>-5.6431500000000003</v>
          </cell>
          <cell r="AA2548" t="str">
            <v>CAJAMARCA</v>
          </cell>
          <cell r="AB2548" t="str">
            <v>JAEN</v>
          </cell>
          <cell r="AC2548" t="str">
            <v>CHONTALI</v>
          </cell>
        </row>
        <row r="2549">
          <cell r="V2549" t="str">
            <v>-79.086120--6.215450</v>
          </cell>
          <cell r="W2549">
            <v>-79.086119999999994</v>
          </cell>
          <cell r="X2549">
            <v>-6.2154499999999997</v>
          </cell>
          <cell r="AA2549" t="str">
            <v>CAJAMARCA</v>
          </cell>
          <cell r="AB2549" t="str">
            <v>CUTERVO</v>
          </cell>
          <cell r="AC2549" t="str">
            <v>QUEROCOTILLO</v>
          </cell>
        </row>
        <row r="2550">
          <cell r="V2550" t="str">
            <v>-79.086880--6.810750</v>
          </cell>
          <cell r="W2550">
            <v>-79.086879999999994</v>
          </cell>
          <cell r="X2550">
            <v>-6.8107499999999996</v>
          </cell>
          <cell r="AA2550" t="str">
            <v>CAJAMARCA</v>
          </cell>
          <cell r="AB2550" t="str">
            <v>SANTA CRUZ</v>
          </cell>
          <cell r="AC2550" t="str">
            <v>CATACHE</v>
          </cell>
        </row>
        <row r="2551">
          <cell r="V2551" t="str">
            <v>-79.089290--5.677963</v>
          </cell>
          <cell r="W2551">
            <v>-79.089290000000005</v>
          </cell>
          <cell r="X2551">
            <v>-5.6779630000000001</v>
          </cell>
          <cell r="AA2551" t="str">
            <v>CAJAMARCA</v>
          </cell>
          <cell r="AB2551" t="str">
            <v>JAEN</v>
          </cell>
          <cell r="AC2551" t="str">
            <v>CHONTALI</v>
          </cell>
        </row>
        <row r="2552">
          <cell r="V2552" t="str">
            <v>-79.090591--5.504520</v>
          </cell>
          <cell r="W2552">
            <v>-79.090591000000003</v>
          </cell>
          <cell r="X2552">
            <v>-5.5045200000000003</v>
          </cell>
          <cell r="AA2552" t="str">
            <v>CAJAMARCA</v>
          </cell>
          <cell r="AB2552" t="str">
            <v>JAEN</v>
          </cell>
          <cell r="AC2552" t="str">
            <v>SAN JOSE DEL ALTO</v>
          </cell>
        </row>
        <row r="2553">
          <cell r="V2553" t="str">
            <v>-79.091180--4.998230</v>
          </cell>
          <cell r="W2553">
            <v>-79.091179999999994</v>
          </cell>
          <cell r="X2553">
            <v>-4.9982300000000004</v>
          </cell>
          <cell r="AA2553" t="str">
            <v>CAJAMARCA</v>
          </cell>
          <cell r="AB2553" t="str">
            <v>SAN IGNACIO</v>
          </cell>
          <cell r="AC2553" t="str">
            <v>NAMBALLE</v>
          </cell>
        </row>
        <row r="2554">
          <cell r="V2554" t="str">
            <v>-79.092230--5.375770</v>
          </cell>
          <cell r="W2554">
            <v>-79.092230000000001</v>
          </cell>
          <cell r="X2554">
            <v>-5.3757700000000002</v>
          </cell>
          <cell r="AA2554" t="str">
            <v>CAJAMARCA</v>
          </cell>
          <cell r="AB2554" t="str">
            <v>SAN IGNACIO</v>
          </cell>
          <cell r="AC2554" t="str">
            <v>LA COIPA</v>
          </cell>
        </row>
        <row r="2555">
          <cell r="V2555" t="str">
            <v>-79.095840--5.484042</v>
          </cell>
          <cell r="W2555">
            <v>-79.095839999999995</v>
          </cell>
          <cell r="X2555">
            <v>-5.4840419999999996</v>
          </cell>
          <cell r="AA2555" t="str">
            <v>CAJAMARCA</v>
          </cell>
          <cell r="AB2555" t="str">
            <v>JAEN</v>
          </cell>
          <cell r="AC2555" t="str">
            <v>SAN JOSE DEL ALTO</v>
          </cell>
        </row>
        <row r="2556">
          <cell r="V2556" t="str">
            <v>-79.096910--7.057640</v>
          </cell>
          <cell r="W2556">
            <v>-79.096909999999994</v>
          </cell>
          <cell r="X2556">
            <v>-7.0576400000000001</v>
          </cell>
          <cell r="AA2556" t="str">
            <v>CAJAMARCA</v>
          </cell>
          <cell r="AB2556" t="str">
            <v>SAN MIGUEL</v>
          </cell>
          <cell r="AC2556" t="str">
            <v>SAN GREGORIO</v>
          </cell>
        </row>
        <row r="2557">
          <cell r="V2557" t="str">
            <v>-79.102130--5.487140</v>
          </cell>
          <cell r="W2557">
            <v>-79.102130000000002</v>
          </cell>
          <cell r="X2557">
            <v>-5.4871400000000001</v>
          </cell>
          <cell r="AA2557" t="str">
            <v>CAJAMARCA</v>
          </cell>
          <cell r="AB2557" t="str">
            <v>JAEN</v>
          </cell>
          <cell r="AC2557" t="str">
            <v>SAN JOSE DEL ALTO</v>
          </cell>
        </row>
        <row r="2558">
          <cell r="V2558" t="str">
            <v>-79.105050--5.312160</v>
          </cell>
          <cell r="W2558">
            <v>-79.105050000000006</v>
          </cell>
          <cell r="X2558">
            <v>-5.3121600000000004</v>
          </cell>
          <cell r="AA2558" t="str">
            <v>CAJAMARCA</v>
          </cell>
          <cell r="AB2558" t="str">
            <v>SAN IGNACIO</v>
          </cell>
          <cell r="AC2558" t="str">
            <v>TABACONAS</v>
          </cell>
        </row>
        <row r="2559">
          <cell r="V2559" t="str">
            <v>-79.113780--6.351240</v>
          </cell>
          <cell r="W2559">
            <v>-79.113780000000006</v>
          </cell>
          <cell r="X2559">
            <v>-6.3512399999999998</v>
          </cell>
          <cell r="AA2559" t="str">
            <v>CAJAMARCA</v>
          </cell>
          <cell r="AB2559" t="str">
            <v>CHOTA</v>
          </cell>
          <cell r="AC2559" t="str">
            <v>QUEROCOTO</v>
          </cell>
        </row>
        <row r="2560">
          <cell r="V2560" t="str">
            <v>-79.115360--5.346310</v>
          </cell>
          <cell r="W2560">
            <v>-79.115359999999995</v>
          </cell>
          <cell r="X2560">
            <v>-5.3463099999999999</v>
          </cell>
          <cell r="AA2560" t="str">
            <v>CAJAMARCA</v>
          </cell>
          <cell r="AB2560" t="str">
            <v>SAN IGNACIO</v>
          </cell>
          <cell r="AC2560" t="str">
            <v>TABACONAS</v>
          </cell>
        </row>
        <row r="2561">
          <cell r="V2561" t="str">
            <v>-79.115750--6.515180</v>
          </cell>
          <cell r="W2561">
            <v>-79.115750000000006</v>
          </cell>
          <cell r="X2561">
            <v>-6.51518</v>
          </cell>
          <cell r="AA2561" t="str">
            <v>CAJAMARCA</v>
          </cell>
          <cell r="AB2561" t="str">
            <v>CHOTA</v>
          </cell>
          <cell r="AC2561" t="str">
            <v>LLAMA</v>
          </cell>
        </row>
        <row r="2562">
          <cell r="V2562" t="str">
            <v>-79.119020--5.100570</v>
          </cell>
          <cell r="W2562">
            <v>-79.119020000000006</v>
          </cell>
          <cell r="X2562">
            <v>-5.1005700000000003</v>
          </cell>
          <cell r="AA2562" t="str">
            <v>CAJAMARCA</v>
          </cell>
          <cell r="AB2562" t="str">
            <v>SAN IGNACIO</v>
          </cell>
          <cell r="AC2562" t="str">
            <v>NAMBALLE</v>
          </cell>
        </row>
        <row r="2563">
          <cell r="V2563" t="str">
            <v>-79.121500--6.283590</v>
          </cell>
          <cell r="W2563">
            <v>-79.121499999999997</v>
          </cell>
          <cell r="X2563">
            <v>-6.2835900000000002</v>
          </cell>
          <cell r="AA2563" t="str">
            <v>CAJAMARCA</v>
          </cell>
          <cell r="AB2563" t="str">
            <v>CUTERVO</v>
          </cell>
          <cell r="AC2563" t="str">
            <v>QUEROCOTILLO</v>
          </cell>
        </row>
        <row r="2564">
          <cell r="V2564" t="str">
            <v>-79.121510--5.327910</v>
          </cell>
          <cell r="W2564">
            <v>-79.121510000000001</v>
          </cell>
          <cell r="X2564">
            <v>-5.3279100000000001</v>
          </cell>
          <cell r="AA2564" t="str">
            <v>CAJAMARCA</v>
          </cell>
          <cell r="AB2564" t="str">
            <v>SAN IGNACIO</v>
          </cell>
          <cell r="AC2564" t="str">
            <v>TABACONAS</v>
          </cell>
        </row>
        <row r="2565">
          <cell r="V2565" t="str">
            <v>-79.123583--5.385556</v>
          </cell>
          <cell r="W2565">
            <v>-79.123582999999996</v>
          </cell>
          <cell r="X2565">
            <v>-5.3855560000000002</v>
          </cell>
          <cell r="AA2565" t="str">
            <v>CAJAMARCA</v>
          </cell>
          <cell r="AB2565" t="str">
            <v>SAN IGNACIO</v>
          </cell>
          <cell r="AC2565" t="str">
            <v>TABACONAS</v>
          </cell>
        </row>
        <row r="2566">
          <cell r="V2566" t="str">
            <v>-79.126280--6.239120</v>
          </cell>
          <cell r="W2566">
            <v>-79.126279999999994</v>
          </cell>
          <cell r="X2566">
            <v>-6.2391199999999998</v>
          </cell>
          <cell r="AA2566" t="str">
            <v>CAJAMARCA</v>
          </cell>
          <cell r="AB2566" t="str">
            <v>CUTERVO</v>
          </cell>
          <cell r="AC2566" t="str">
            <v>QUEROCOTILLO</v>
          </cell>
        </row>
        <row r="2567">
          <cell r="V2567" t="str">
            <v>-79.127050--5.508896</v>
          </cell>
          <cell r="W2567">
            <v>-79.127049999999997</v>
          </cell>
          <cell r="X2567">
            <v>-5.508896</v>
          </cell>
          <cell r="AA2567" t="str">
            <v>CAJAMARCA</v>
          </cell>
          <cell r="AB2567" t="str">
            <v>JAEN</v>
          </cell>
          <cell r="AC2567" t="str">
            <v>SAN JOSE DEL ALTO</v>
          </cell>
        </row>
        <row r="2568">
          <cell r="V2568" t="str">
            <v>-79.128460--6.926710</v>
          </cell>
          <cell r="W2568">
            <v>-79.128460000000004</v>
          </cell>
          <cell r="X2568">
            <v>-6.9267099999999999</v>
          </cell>
          <cell r="AA2568" t="str">
            <v>CAJAMARCA</v>
          </cell>
          <cell r="AB2568" t="str">
            <v>SAN MIGUEL</v>
          </cell>
          <cell r="AC2568" t="str">
            <v>NIEPOS</v>
          </cell>
        </row>
        <row r="2569">
          <cell r="V2569" t="str">
            <v>-79.128940--6.042800</v>
          </cell>
          <cell r="W2569">
            <v>-79.12894</v>
          </cell>
          <cell r="X2569">
            <v>-6.0427999999999997</v>
          </cell>
          <cell r="AA2569" t="str">
            <v>CAJAMARCA</v>
          </cell>
          <cell r="AB2569" t="str">
            <v>JAEN</v>
          </cell>
          <cell r="AC2569" t="str">
            <v>PUCARA</v>
          </cell>
        </row>
        <row r="2570">
          <cell r="V2570" t="str">
            <v>-79.131920--5.493210</v>
          </cell>
          <cell r="W2570">
            <v>-79.131919999999994</v>
          </cell>
          <cell r="X2570">
            <v>-5.4932100000000004</v>
          </cell>
          <cell r="AA2570" t="str">
            <v>CAJAMARCA</v>
          </cell>
          <cell r="AB2570" t="str">
            <v>JAEN</v>
          </cell>
          <cell r="AC2570" t="str">
            <v>SAN JOSE DEL ALTO</v>
          </cell>
        </row>
        <row r="2571">
          <cell r="V2571" t="str">
            <v>-79.132540--6.357370</v>
          </cell>
          <cell r="W2571">
            <v>-79.132540000000006</v>
          </cell>
          <cell r="X2571">
            <v>-6.3573700000000004</v>
          </cell>
          <cell r="AA2571" t="str">
            <v>CAJAMARCA</v>
          </cell>
          <cell r="AB2571" t="str">
            <v>CHOTA</v>
          </cell>
          <cell r="AC2571" t="str">
            <v>QUEROCOTO</v>
          </cell>
        </row>
        <row r="2572">
          <cell r="V2572" t="str">
            <v>-79.139550--5.390910</v>
          </cell>
          <cell r="W2572">
            <v>-79.13955</v>
          </cell>
          <cell r="X2572">
            <v>-5.3909099999999999</v>
          </cell>
          <cell r="AA2572" t="str">
            <v>CAJAMARCA</v>
          </cell>
          <cell r="AB2572" t="str">
            <v>SAN IGNACIO</v>
          </cell>
          <cell r="AC2572" t="str">
            <v>TABACONAS</v>
          </cell>
        </row>
        <row r="2573">
          <cell r="V2573" t="str">
            <v>-79.158540--5.292290</v>
          </cell>
          <cell r="W2573">
            <v>-79.158540000000002</v>
          </cell>
          <cell r="X2573">
            <v>-5.2922900000000004</v>
          </cell>
          <cell r="AA2573" t="str">
            <v>CAJAMARCA</v>
          </cell>
          <cell r="AB2573" t="str">
            <v>SAN IGNACIO</v>
          </cell>
          <cell r="AC2573" t="str">
            <v>TABACONAS</v>
          </cell>
        </row>
        <row r="2574">
          <cell r="V2574" t="str">
            <v>-79.159060--5.031920</v>
          </cell>
          <cell r="W2574">
            <v>-79.159059999999997</v>
          </cell>
          <cell r="X2574">
            <v>-5.0319200000000004</v>
          </cell>
          <cell r="AA2574" t="str">
            <v>CAJAMARCA</v>
          </cell>
          <cell r="AB2574" t="str">
            <v>SAN IGNACIO</v>
          </cell>
          <cell r="AC2574" t="str">
            <v>NAMBALLE</v>
          </cell>
        </row>
        <row r="2575">
          <cell r="V2575" t="str">
            <v>-79.162490--5.399490</v>
          </cell>
          <cell r="W2575">
            <v>-79.162490000000005</v>
          </cell>
          <cell r="X2575">
            <v>-5.3994900000000001</v>
          </cell>
          <cell r="AA2575" t="str">
            <v>CAJAMARCA</v>
          </cell>
          <cell r="AB2575" t="str">
            <v>SAN IGNACIO</v>
          </cell>
          <cell r="AC2575" t="str">
            <v>TABACONAS</v>
          </cell>
        </row>
        <row r="2576">
          <cell r="V2576" t="str">
            <v>-79.164567--5.102502</v>
          </cell>
          <cell r="W2576">
            <v>-79.164567000000005</v>
          </cell>
          <cell r="X2576">
            <v>-5.1025020000000003</v>
          </cell>
          <cell r="AA2576" t="str">
            <v>CAJAMARCA</v>
          </cell>
          <cell r="AB2576" t="str">
            <v>SAN IGNACIO</v>
          </cell>
          <cell r="AC2576" t="str">
            <v>NAMBALLE</v>
          </cell>
        </row>
        <row r="2577">
          <cell r="V2577" t="str">
            <v>-79.167080--6.099530</v>
          </cell>
          <cell r="W2577">
            <v>-79.167079999999999</v>
          </cell>
          <cell r="X2577">
            <v>-6.0995299999999997</v>
          </cell>
          <cell r="AA2577" t="str">
            <v>CAJAMARCA</v>
          </cell>
          <cell r="AB2577" t="str">
            <v>JAEN</v>
          </cell>
          <cell r="AC2577" t="str">
            <v>PUCARA</v>
          </cell>
        </row>
        <row r="2578">
          <cell r="V2578" t="str">
            <v>-79.176090--6.976850</v>
          </cell>
          <cell r="W2578">
            <v>-79.176090000000002</v>
          </cell>
          <cell r="X2578">
            <v>-6.9768499999999998</v>
          </cell>
          <cell r="AA2578" t="str">
            <v>CAJAMARCA</v>
          </cell>
          <cell r="AB2578" t="str">
            <v>SAN MIGUEL</v>
          </cell>
          <cell r="AC2578" t="str">
            <v>BOLIVAR</v>
          </cell>
        </row>
        <row r="2579">
          <cell r="V2579" t="str">
            <v>-79.176250--4.975540</v>
          </cell>
          <cell r="W2579">
            <v>-79.176249999999996</v>
          </cell>
          <cell r="X2579">
            <v>-4.9755399999999996</v>
          </cell>
          <cell r="AA2579" t="str">
            <v>CAJAMARCA</v>
          </cell>
          <cell r="AB2579" t="str">
            <v>SAN IGNACIO</v>
          </cell>
          <cell r="AC2579" t="str">
            <v>NAMBALLE</v>
          </cell>
        </row>
        <row r="2580">
          <cell r="V2580" t="str">
            <v>-79.177400--5.878100</v>
          </cell>
          <cell r="W2580">
            <v>-79.177400000000006</v>
          </cell>
          <cell r="X2580">
            <v>-5.8780999999999999</v>
          </cell>
          <cell r="AA2580" t="str">
            <v>CAJAMARCA</v>
          </cell>
          <cell r="AB2580" t="str">
            <v>JAEN</v>
          </cell>
          <cell r="AC2580" t="str">
            <v>POMAHUACA</v>
          </cell>
        </row>
        <row r="2581">
          <cell r="V2581" t="str">
            <v>-79.178510--6.102000</v>
          </cell>
          <cell r="W2581">
            <v>-79.178510000000003</v>
          </cell>
          <cell r="X2581">
            <v>-6.1020000000000003</v>
          </cell>
          <cell r="AA2581" t="str">
            <v>CAJAMARCA</v>
          </cell>
          <cell r="AB2581" t="str">
            <v>JAEN</v>
          </cell>
          <cell r="AC2581" t="str">
            <v>PUCARA</v>
          </cell>
        </row>
        <row r="2582">
          <cell r="V2582" t="str">
            <v>-79.201790--5.107190</v>
          </cell>
          <cell r="W2582">
            <v>-79.201790000000003</v>
          </cell>
          <cell r="X2582">
            <v>-5.1071900000000001</v>
          </cell>
          <cell r="AA2582" t="str">
            <v>CAJAMARCA</v>
          </cell>
          <cell r="AB2582" t="str">
            <v>SAN IGNACIO</v>
          </cell>
          <cell r="AC2582" t="str">
            <v>NAMBALLE</v>
          </cell>
        </row>
        <row r="2583">
          <cell r="V2583" t="str">
            <v>-79.204050--5.416791</v>
          </cell>
          <cell r="W2583">
            <v>-79.204049999999995</v>
          </cell>
          <cell r="X2583">
            <v>-5.4167909999999999</v>
          </cell>
          <cell r="AA2583" t="str">
            <v>CAJAMARCA</v>
          </cell>
          <cell r="AB2583" t="str">
            <v>SAN IGNACIO</v>
          </cell>
          <cell r="AC2583" t="str">
            <v>TABACONAS</v>
          </cell>
        </row>
        <row r="2584">
          <cell r="V2584" t="str">
            <v>-79.215010--5.872640</v>
          </cell>
          <cell r="W2584">
            <v>-79.215010000000007</v>
          </cell>
          <cell r="X2584">
            <v>-5.8726399999999996</v>
          </cell>
          <cell r="AA2584" t="str">
            <v>CAJAMARCA</v>
          </cell>
          <cell r="AB2584" t="str">
            <v>JAEN</v>
          </cell>
          <cell r="AC2584" t="str">
            <v>POMAHUACA</v>
          </cell>
        </row>
        <row r="2585">
          <cell r="V2585" t="str">
            <v>-79.220137--5.314015</v>
          </cell>
          <cell r="W2585">
            <v>-79.220136999999994</v>
          </cell>
          <cell r="X2585">
            <v>-5.3140150000000004</v>
          </cell>
          <cell r="AA2585" t="str">
            <v>CAJAMARCA</v>
          </cell>
          <cell r="AB2585" t="str">
            <v>SAN IGNACIO</v>
          </cell>
          <cell r="AC2585" t="str">
            <v>TABACONAS</v>
          </cell>
        </row>
        <row r="2586">
          <cell r="V2586" t="str">
            <v>-79.228990--5.930940</v>
          </cell>
          <cell r="W2586">
            <v>-79.228989999999996</v>
          </cell>
          <cell r="X2586">
            <v>-5.9309399999999997</v>
          </cell>
          <cell r="AA2586" t="str">
            <v>CAJAMARCA</v>
          </cell>
          <cell r="AB2586" t="str">
            <v>JAEN</v>
          </cell>
          <cell r="AC2586" t="str">
            <v>POMAHUACA</v>
          </cell>
        </row>
        <row r="2587">
          <cell r="V2587" t="str">
            <v>-79.238370--7.254020</v>
          </cell>
          <cell r="W2587">
            <v>-79.238370000000003</v>
          </cell>
          <cell r="X2587">
            <v>-7.2540199999999997</v>
          </cell>
          <cell r="AA2587" t="str">
            <v>CAJAMARCA</v>
          </cell>
          <cell r="AB2587" t="str">
            <v>CONTUMAZA</v>
          </cell>
          <cell r="AC2587" t="str">
            <v>YONAN</v>
          </cell>
        </row>
        <row r="2588">
          <cell r="V2588" t="str">
            <v>-79.242020--6.423360</v>
          </cell>
          <cell r="W2588">
            <v>-79.242019999999997</v>
          </cell>
          <cell r="X2588">
            <v>-6.4233599999999997</v>
          </cell>
          <cell r="AA2588" t="str">
            <v>CAJAMARCA</v>
          </cell>
          <cell r="AB2588" t="str">
            <v>CHOTA</v>
          </cell>
          <cell r="AC2588" t="str">
            <v>SAN JUAN DE LICUPIS</v>
          </cell>
        </row>
        <row r="2589">
          <cell r="V2589" t="str">
            <v>-79.259130--7.275740</v>
          </cell>
          <cell r="W2589">
            <v>-79.259129999999999</v>
          </cell>
          <cell r="X2589">
            <v>-7.2757399999999999</v>
          </cell>
          <cell r="AA2589" t="str">
            <v>CAJAMARCA</v>
          </cell>
          <cell r="AB2589" t="str">
            <v>CONTUMAZA</v>
          </cell>
          <cell r="AC2589" t="str">
            <v>YONAN</v>
          </cell>
        </row>
        <row r="2590">
          <cell r="V2590" t="str">
            <v>-79.283667--5.315444</v>
          </cell>
          <cell r="W2590">
            <v>-79.283666999999994</v>
          </cell>
          <cell r="X2590">
            <v>-5.3154440000000003</v>
          </cell>
          <cell r="AA2590" t="str">
            <v>CAJAMARCA</v>
          </cell>
          <cell r="AB2590" t="str">
            <v>SAN IGNACIO</v>
          </cell>
          <cell r="AC2590" t="str">
            <v>TABACONAS</v>
          </cell>
        </row>
        <row r="2591">
          <cell r="V2591" t="str">
            <v>-79.284740--6.404740</v>
          </cell>
          <cell r="W2591">
            <v>-79.284739999999999</v>
          </cell>
          <cell r="X2591">
            <v>-6.4047400000000003</v>
          </cell>
          <cell r="AA2591" t="str">
            <v>CAJAMARCA</v>
          </cell>
          <cell r="AB2591" t="str">
            <v>CHOTA</v>
          </cell>
          <cell r="AC2591" t="str">
            <v>MIRACOSTA</v>
          </cell>
        </row>
        <row r="2592">
          <cell r="V2592" t="str">
            <v>-79.291090--7.284890</v>
          </cell>
          <cell r="W2592">
            <v>-79.291089999999997</v>
          </cell>
          <cell r="X2592">
            <v>-7.2848899999999999</v>
          </cell>
          <cell r="AA2592" t="str">
            <v>CAJAMARCA</v>
          </cell>
          <cell r="AB2592" t="str">
            <v>CONTUMAZA</v>
          </cell>
          <cell r="AC2592" t="str">
            <v>YONAN</v>
          </cell>
        </row>
        <row r="2593">
          <cell r="V2593" t="str">
            <v>-79.295640--6.628050</v>
          </cell>
          <cell r="W2593">
            <v>-79.295640000000006</v>
          </cell>
          <cell r="X2593">
            <v>-6.62805</v>
          </cell>
          <cell r="AA2593" t="str">
            <v>CAJAMARCA</v>
          </cell>
          <cell r="AB2593" t="str">
            <v>CHOTA</v>
          </cell>
          <cell r="AC2593" t="str">
            <v>LLAMA</v>
          </cell>
        </row>
        <row r="2594">
          <cell r="V2594" t="str">
            <v>-79.297470--6.303199</v>
          </cell>
          <cell r="W2594">
            <v>-79.297470000000004</v>
          </cell>
          <cell r="X2594">
            <v>-6.3031990000000002</v>
          </cell>
          <cell r="AA2594" t="str">
            <v>CAJAMARCA</v>
          </cell>
          <cell r="AB2594" t="str">
            <v>CHOTA</v>
          </cell>
          <cell r="AC2594" t="str">
            <v>MIRACOSTA</v>
          </cell>
        </row>
        <row r="2595">
          <cell r="V2595" t="str">
            <v>-79.312774--5.772237</v>
          </cell>
          <cell r="W2595">
            <v>-79.312774000000005</v>
          </cell>
          <cell r="X2595">
            <v>-5.7722369999999996</v>
          </cell>
          <cell r="AA2595" t="str">
            <v>CAJAMARCA</v>
          </cell>
          <cell r="AB2595" t="str">
            <v>JAEN</v>
          </cell>
          <cell r="AC2595" t="str">
            <v>SAN FELIPE</v>
          </cell>
        </row>
        <row r="2596">
          <cell r="V2596" t="str">
            <v>-79.316667--5.657778</v>
          </cell>
          <cell r="W2596">
            <v>-79.316666999999995</v>
          </cell>
          <cell r="X2596">
            <v>-5.6577780000000004</v>
          </cell>
          <cell r="AA2596" t="str">
            <v>CAJAMARCA</v>
          </cell>
          <cell r="AB2596" t="str">
            <v>JAEN</v>
          </cell>
          <cell r="AC2596" t="str">
            <v>SALLIQUE</v>
          </cell>
        </row>
        <row r="2597">
          <cell r="V2597" t="str">
            <v>-79.360810--6.412750</v>
          </cell>
          <cell r="W2597">
            <v>-79.360810000000001</v>
          </cell>
          <cell r="X2597">
            <v>-6.41275</v>
          </cell>
          <cell r="AA2597" t="str">
            <v>CAJAMARCA</v>
          </cell>
          <cell r="AB2597" t="str">
            <v>CHOTA</v>
          </cell>
          <cell r="AC2597" t="str">
            <v>TOCMOCHE</v>
          </cell>
        </row>
        <row r="2598">
          <cell r="V2598" t="str">
            <v>-77.085272--12.051064</v>
          </cell>
          <cell r="W2598">
            <v>-77.085272000000003</v>
          </cell>
          <cell r="X2598">
            <v>-12.051064</v>
          </cell>
          <cell r="AA2598" t="str">
            <v>CALLAO</v>
          </cell>
          <cell r="AB2598" t="str">
            <v>CALLAO</v>
          </cell>
          <cell r="AC2598" t="str">
            <v>CALLAO</v>
          </cell>
        </row>
        <row r="2599">
          <cell r="V2599" t="str">
            <v>-77.094300--12.010020</v>
          </cell>
          <cell r="W2599">
            <v>-77.094300000000004</v>
          </cell>
          <cell r="X2599">
            <v>-12.010020000000001</v>
          </cell>
          <cell r="AA2599" t="str">
            <v>CALLAO</v>
          </cell>
          <cell r="AB2599" t="str">
            <v>CALLAO</v>
          </cell>
          <cell r="AC2599" t="str">
            <v>CALLAO</v>
          </cell>
        </row>
        <row r="2600">
          <cell r="V2600" t="str">
            <v>-77.096300--12.020800</v>
          </cell>
          <cell r="W2600">
            <v>-77.096299999999999</v>
          </cell>
          <cell r="X2600">
            <v>-12.020799999999999</v>
          </cell>
          <cell r="AA2600" t="str">
            <v>CALLAO</v>
          </cell>
          <cell r="AB2600" t="str">
            <v>CALLAO</v>
          </cell>
          <cell r="AC2600" t="str">
            <v>CALLAO</v>
          </cell>
        </row>
        <row r="2601">
          <cell r="V2601" t="str">
            <v>-77.102073--11.879804</v>
          </cell>
          <cell r="W2601">
            <v>-77.102073000000004</v>
          </cell>
          <cell r="X2601">
            <v>-11.879804</v>
          </cell>
          <cell r="AA2601" t="str">
            <v>CALLAO</v>
          </cell>
          <cell r="AB2601" t="str">
            <v>CALLAO</v>
          </cell>
          <cell r="AC2601" t="str">
            <v>VENTANILLA</v>
          </cell>
        </row>
        <row r="2602">
          <cell r="V2602" t="str">
            <v>-77.103531--12.046281</v>
          </cell>
          <cell r="W2602">
            <v>-77.103531000000004</v>
          </cell>
          <cell r="X2602">
            <v>-12.046281</v>
          </cell>
          <cell r="AA2602" t="str">
            <v>CALLAO</v>
          </cell>
          <cell r="AB2602" t="str">
            <v>CALLAO</v>
          </cell>
          <cell r="AC2602" t="str">
            <v>CALLAO</v>
          </cell>
        </row>
        <row r="2603">
          <cell r="V2603" t="str">
            <v>-77.105943--12.008947</v>
          </cell>
          <cell r="W2603">
            <v>-77.105942999999996</v>
          </cell>
          <cell r="X2603">
            <v>-12.008946999999999</v>
          </cell>
          <cell r="AA2603" t="str">
            <v>CALLAO</v>
          </cell>
          <cell r="AB2603" t="str">
            <v>CALLAO</v>
          </cell>
          <cell r="AC2603" t="str">
            <v>CALLAO</v>
          </cell>
        </row>
        <row r="2604">
          <cell r="V2604" t="str">
            <v>-77.107740--12.042150</v>
          </cell>
          <cell r="W2604">
            <v>-77.107740000000007</v>
          </cell>
          <cell r="X2604">
            <v>-12.042149999999999</v>
          </cell>
          <cell r="AA2604" t="str">
            <v>CALLAO</v>
          </cell>
          <cell r="AB2604" t="str">
            <v>CALLAO</v>
          </cell>
          <cell r="AC2604" t="str">
            <v>CALLAO</v>
          </cell>
        </row>
        <row r="2605">
          <cell r="V2605" t="str">
            <v>-77.110200--12.012010</v>
          </cell>
          <cell r="W2605">
            <v>-77.110200000000006</v>
          </cell>
          <cell r="X2605">
            <v>-12.01201</v>
          </cell>
          <cell r="AA2605" t="str">
            <v>CALLAO</v>
          </cell>
          <cell r="AB2605" t="str">
            <v>CALLAO</v>
          </cell>
          <cell r="AC2605" t="str">
            <v>CALLAO</v>
          </cell>
        </row>
        <row r="2606">
          <cell r="V2606" t="str">
            <v>-77.113000--11.908900</v>
          </cell>
          <cell r="W2606">
            <v>-77.113</v>
          </cell>
          <cell r="X2606">
            <v>-11.908899999999999</v>
          </cell>
          <cell r="AA2606" t="str">
            <v>CALLAO</v>
          </cell>
          <cell r="AB2606" t="str">
            <v>CALLAO</v>
          </cell>
          <cell r="AC2606" t="str">
            <v>VENTANILLA</v>
          </cell>
        </row>
        <row r="2607">
          <cell r="V2607" t="str">
            <v>-77.115880--11.942420</v>
          </cell>
          <cell r="W2607">
            <v>-77.115880000000004</v>
          </cell>
          <cell r="X2607">
            <v>-11.94242</v>
          </cell>
          <cell r="AA2607" t="str">
            <v>CALLAO</v>
          </cell>
          <cell r="AB2607" t="str">
            <v>CALLAO</v>
          </cell>
          <cell r="AC2607" t="str">
            <v>VENTANILLA</v>
          </cell>
        </row>
        <row r="2608">
          <cell r="V2608" t="str">
            <v>-77.116420--11.975080</v>
          </cell>
          <cell r="W2608">
            <v>-77.116420000000005</v>
          </cell>
          <cell r="X2608">
            <v>-11.97508</v>
          </cell>
          <cell r="AA2608" t="str">
            <v>CALLAO</v>
          </cell>
          <cell r="AB2608" t="str">
            <v>CALLAO</v>
          </cell>
          <cell r="AC2608" t="str">
            <v>CALLAO</v>
          </cell>
        </row>
        <row r="2609">
          <cell r="V2609" t="str">
            <v>-77.118902--11.979414</v>
          </cell>
          <cell r="W2609">
            <v>-77.118902000000006</v>
          </cell>
          <cell r="X2609">
            <v>-11.979414</v>
          </cell>
          <cell r="AA2609" t="str">
            <v>CALLAO</v>
          </cell>
          <cell r="AB2609" t="str">
            <v>CALLAO</v>
          </cell>
          <cell r="AC2609" t="str">
            <v>CALLAO</v>
          </cell>
        </row>
        <row r="2610">
          <cell r="V2610" t="str">
            <v>-77.119500--11.889911</v>
          </cell>
          <cell r="W2610">
            <v>-77.119500000000002</v>
          </cell>
          <cell r="X2610">
            <v>-11.889911</v>
          </cell>
          <cell r="AA2610" t="str">
            <v>CALLAO</v>
          </cell>
          <cell r="AB2610" t="str">
            <v>CALLAO</v>
          </cell>
          <cell r="AC2610" t="str">
            <v>VENTANILLA</v>
          </cell>
        </row>
        <row r="2611">
          <cell r="V2611" t="str">
            <v>-77.119836--11.829820</v>
          </cell>
          <cell r="W2611">
            <v>-77.119836000000006</v>
          </cell>
          <cell r="X2611">
            <v>-11.82982</v>
          </cell>
          <cell r="AA2611" t="str">
            <v>CALLAO</v>
          </cell>
          <cell r="AB2611" t="str">
            <v>CALLAO</v>
          </cell>
          <cell r="AC2611" t="str">
            <v>VENTANILLA</v>
          </cell>
        </row>
        <row r="2612">
          <cell r="V2612" t="str">
            <v>-77.120400--11.996800</v>
          </cell>
          <cell r="W2612">
            <v>-77.120400000000004</v>
          </cell>
          <cell r="X2612">
            <v>-11.9968</v>
          </cell>
          <cell r="AA2612" t="str">
            <v>CALLAO</v>
          </cell>
          <cell r="AB2612" t="str">
            <v>CALLAO</v>
          </cell>
          <cell r="AC2612" t="str">
            <v>CALLAO</v>
          </cell>
        </row>
        <row r="2613">
          <cell r="V2613" t="str">
            <v>-77.120424--11.936634</v>
          </cell>
          <cell r="W2613">
            <v>-77.120424</v>
          </cell>
          <cell r="X2613">
            <v>-11.936634</v>
          </cell>
          <cell r="AA2613" t="str">
            <v>CALLAO</v>
          </cell>
          <cell r="AB2613" t="str">
            <v>CALLAO</v>
          </cell>
          <cell r="AC2613" t="str">
            <v>VENTANILLA</v>
          </cell>
        </row>
        <row r="2614">
          <cell r="V2614" t="str">
            <v>-77.124857--11.978600</v>
          </cell>
          <cell r="W2614">
            <v>-77.124857000000006</v>
          </cell>
          <cell r="X2614">
            <v>-11.9786</v>
          </cell>
          <cell r="AA2614" t="str">
            <v>CALLAO</v>
          </cell>
          <cell r="AB2614" t="str">
            <v>CALLAO</v>
          </cell>
          <cell r="AC2614" t="str">
            <v>CALLAO</v>
          </cell>
        </row>
        <row r="2615">
          <cell r="V2615" t="str">
            <v>-77.125190--11.967940</v>
          </cell>
          <cell r="W2615">
            <v>-77.125190000000003</v>
          </cell>
          <cell r="X2615">
            <v>-11.96794</v>
          </cell>
          <cell r="AA2615" t="str">
            <v>CALLAO</v>
          </cell>
          <cell r="AB2615" t="str">
            <v>CALLAO</v>
          </cell>
          <cell r="AC2615" t="str">
            <v>CALLAO</v>
          </cell>
        </row>
        <row r="2616">
          <cell r="V2616" t="str">
            <v>-77.125780--11.835360</v>
          </cell>
          <cell r="W2616">
            <v>-77.125780000000006</v>
          </cell>
          <cell r="X2616">
            <v>-11.83536</v>
          </cell>
          <cell r="AA2616" t="str">
            <v>CALLAO</v>
          </cell>
          <cell r="AB2616" t="str">
            <v>CALLAO</v>
          </cell>
          <cell r="AC2616" t="str">
            <v>VENTANILLA</v>
          </cell>
        </row>
        <row r="2617">
          <cell r="V2617" t="str">
            <v>-77.126678--11.881847</v>
          </cell>
          <cell r="W2617">
            <v>-77.126677999999998</v>
          </cell>
          <cell r="X2617">
            <v>-11.881847</v>
          </cell>
          <cell r="AA2617" t="str">
            <v>CALLAO</v>
          </cell>
          <cell r="AB2617" t="str">
            <v>CALLAO</v>
          </cell>
          <cell r="AC2617" t="str">
            <v>VENTANILLA</v>
          </cell>
        </row>
        <row r="2618">
          <cell r="V2618" t="str">
            <v>-77.127156--11.956917</v>
          </cell>
          <cell r="W2618">
            <v>-77.127155999999999</v>
          </cell>
          <cell r="X2618">
            <v>-11.956917000000001</v>
          </cell>
          <cell r="AA2618" t="str">
            <v>CALLAO</v>
          </cell>
          <cell r="AB2618" t="str">
            <v>CALLAO</v>
          </cell>
          <cell r="AC2618" t="str">
            <v>CALLAO</v>
          </cell>
        </row>
        <row r="2619">
          <cell r="V2619" t="str">
            <v>-77.127200--12.035600</v>
          </cell>
          <cell r="W2619">
            <v>-77.127200000000002</v>
          </cell>
          <cell r="X2619">
            <v>-12.035600000000001</v>
          </cell>
          <cell r="AA2619" t="str">
            <v>CALLAO</v>
          </cell>
          <cell r="AB2619" t="str">
            <v>CALLAO</v>
          </cell>
          <cell r="AC2619" t="str">
            <v>CALLAO</v>
          </cell>
        </row>
        <row r="2620">
          <cell r="V2620" t="str">
            <v>-77.128129--11.857374</v>
          </cell>
          <cell r="W2620">
            <v>-77.128129000000001</v>
          </cell>
          <cell r="X2620">
            <v>-11.857374</v>
          </cell>
          <cell r="AA2620" t="str">
            <v>CALLAO</v>
          </cell>
          <cell r="AB2620" t="str">
            <v>CALLAO</v>
          </cell>
          <cell r="AC2620" t="str">
            <v>MI PERU</v>
          </cell>
        </row>
        <row r="2621">
          <cell r="V2621" t="str">
            <v>-77.128340--12.050360</v>
          </cell>
          <cell r="W2621">
            <v>-77.128339999999994</v>
          </cell>
          <cell r="X2621">
            <v>-12.05036</v>
          </cell>
          <cell r="AA2621" t="str">
            <v>CALLAO</v>
          </cell>
          <cell r="AB2621" t="str">
            <v>CALLAO</v>
          </cell>
          <cell r="AC2621" t="str">
            <v>CALLAO</v>
          </cell>
        </row>
        <row r="2622">
          <cell r="V2622" t="str">
            <v>-77.128767--11.903422</v>
          </cell>
          <cell r="W2622">
            <v>-77.128766999999996</v>
          </cell>
          <cell r="X2622">
            <v>-11.903422000000001</v>
          </cell>
          <cell r="AA2622" t="str">
            <v>CALLAO</v>
          </cell>
          <cell r="AB2622" t="str">
            <v>CALLAO</v>
          </cell>
          <cell r="AC2622" t="str">
            <v>VENTANILLA</v>
          </cell>
        </row>
        <row r="2623">
          <cell r="V2623" t="str">
            <v>-77.129393--12.023247</v>
          </cell>
          <cell r="W2623">
            <v>-77.129392999999993</v>
          </cell>
          <cell r="X2623">
            <v>-12.023247</v>
          </cell>
          <cell r="AA2623" t="str">
            <v>CALLAO</v>
          </cell>
          <cell r="AB2623" t="str">
            <v>CALLAO</v>
          </cell>
          <cell r="AC2623" t="str">
            <v>CALLAO</v>
          </cell>
        </row>
        <row r="2624">
          <cell r="V2624" t="str">
            <v>-77.129784--12.001978</v>
          </cell>
          <cell r="W2624">
            <v>-77.129784000000001</v>
          </cell>
          <cell r="X2624">
            <v>-12.001977999999999</v>
          </cell>
          <cell r="AA2624" t="str">
            <v>CALLAO</v>
          </cell>
          <cell r="AB2624" t="str">
            <v>CALLAO</v>
          </cell>
          <cell r="AC2624" t="str">
            <v>CALLAO</v>
          </cell>
        </row>
        <row r="2625">
          <cell r="V2625" t="str">
            <v>-77.130961--11.943417</v>
          </cell>
          <cell r="W2625">
            <v>-77.130960999999999</v>
          </cell>
          <cell r="X2625">
            <v>-11.943417</v>
          </cell>
          <cell r="AA2625" t="str">
            <v>CALLAO</v>
          </cell>
          <cell r="AB2625" t="str">
            <v>CALLAO</v>
          </cell>
          <cell r="AC2625" t="str">
            <v>CALLAO</v>
          </cell>
        </row>
        <row r="2626">
          <cell r="V2626" t="str">
            <v>-77.131300--11.839000</v>
          </cell>
          <cell r="W2626">
            <v>-77.131299999999996</v>
          </cell>
          <cell r="X2626">
            <v>-11.839</v>
          </cell>
          <cell r="AA2626" t="str">
            <v>CALLAO</v>
          </cell>
          <cell r="AB2626" t="str">
            <v>CALLAO</v>
          </cell>
          <cell r="AC2626" t="str">
            <v>VENTANILLA</v>
          </cell>
        </row>
        <row r="2627">
          <cell r="V2627" t="str">
            <v>-77.132040--12.043440</v>
          </cell>
          <cell r="W2627">
            <v>-77.132040000000003</v>
          </cell>
          <cell r="X2627">
            <v>-12.04344</v>
          </cell>
          <cell r="AA2627" t="str">
            <v>CALLAO</v>
          </cell>
          <cell r="AB2627" t="str">
            <v>CALLAO</v>
          </cell>
          <cell r="AC2627" t="str">
            <v>CALLAO</v>
          </cell>
        </row>
        <row r="2628">
          <cell r="V2628" t="str">
            <v>-77.133900--11.848000</v>
          </cell>
          <cell r="W2628">
            <v>-77.133899999999997</v>
          </cell>
          <cell r="X2628">
            <v>-11.848000000000001</v>
          </cell>
          <cell r="AA2628" t="str">
            <v>CALLAO</v>
          </cell>
          <cell r="AB2628" t="str">
            <v>CALLAO</v>
          </cell>
          <cell r="AC2628" t="str">
            <v>VENTANILLA</v>
          </cell>
        </row>
        <row r="2629">
          <cell r="V2629" t="str">
            <v>-77.134279--12.050948</v>
          </cell>
          <cell r="W2629">
            <v>-77.134279000000006</v>
          </cell>
          <cell r="X2629">
            <v>-12.050948</v>
          </cell>
          <cell r="AA2629" t="str">
            <v>CALLAO</v>
          </cell>
          <cell r="AB2629" t="str">
            <v>CALLAO</v>
          </cell>
          <cell r="AC2629" t="str">
            <v>CALLAO</v>
          </cell>
        </row>
        <row r="2630">
          <cell r="V2630" t="str">
            <v>-77.134722--11.953056</v>
          </cell>
          <cell r="W2630">
            <v>-77.134721999999996</v>
          </cell>
          <cell r="X2630">
            <v>-11.953056</v>
          </cell>
          <cell r="AA2630" t="str">
            <v>CALLAO</v>
          </cell>
          <cell r="AB2630" t="str">
            <v>CALLAO</v>
          </cell>
          <cell r="AC2630" t="str">
            <v>CALLAO</v>
          </cell>
        </row>
        <row r="2631">
          <cell r="V2631" t="str">
            <v>-77.135800--11.883000</v>
          </cell>
          <cell r="W2631">
            <v>-77.135800000000003</v>
          </cell>
          <cell r="X2631">
            <v>-11.882999999999999</v>
          </cell>
          <cell r="AA2631" t="str">
            <v>CALLAO</v>
          </cell>
          <cell r="AB2631" t="str">
            <v>CALLAO</v>
          </cell>
          <cell r="AC2631" t="str">
            <v>VENTANILLA</v>
          </cell>
        </row>
        <row r="2632">
          <cell r="V2632" t="str">
            <v>-77.136000--12.010400</v>
          </cell>
          <cell r="W2632">
            <v>-77.135999999999996</v>
          </cell>
          <cell r="X2632">
            <v>-12.010400000000001</v>
          </cell>
          <cell r="AA2632" t="str">
            <v>CALLAO</v>
          </cell>
          <cell r="AB2632" t="str">
            <v>CALLAO</v>
          </cell>
          <cell r="AC2632" t="str">
            <v>CALLAO</v>
          </cell>
        </row>
        <row r="2633">
          <cell r="V2633" t="str">
            <v>-77.137280--11.841480</v>
          </cell>
          <cell r="W2633">
            <v>-77.137280000000004</v>
          </cell>
          <cell r="X2633">
            <v>-11.841480000000001</v>
          </cell>
          <cell r="AA2633" t="str">
            <v>CALLAO</v>
          </cell>
          <cell r="AB2633" t="str">
            <v>CALLAO</v>
          </cell>
          <cell r="AC2633" t="str">
            <v>VENTANILLA</v>
          </cell>
        </row>
        <row r="2634">
          <cell r="V2634" t="str">
            <v>-77.138371--11.824114</v>
          </cell>
          <cell r="W2634">
            <v>-77.138371000000006</v>
          </cell>
          <cell r="X2634">
            <v>-11.824114</v>
          </cell>
          <cell r="AA2634" t="str">
            <v>CALLAO</v>
          </cell>
          <cell r="AB2634" t="str">
            <v>CALLAO</v>
          </cell>
          <cell r="AC2634" t="str">
            <v>VENTANILLA</v>
          </cell>
        </row>
        <row r="2635">
          <cell r="V2635" t="str">
            <v>-77.138460--12.020967</v>
          </cell>
          <cell r="W2635">
            <v>-77.138459999999995</v>
          </cell>
          <cell r="X2635">
            <v>-12.020967000000001</v>
          </cell>
          <cell r="AA2635" t="str">
            <v>CALLAO</v>
          </cell>
          <cell r="AB2635" t="str">
            <v>CALLAO</v>
          </cell>
          <cell r="AC2635" t="str">
            <v>CALLAO</v>
          </cell>
        </row>
        <row r="2636">
          <cell r="V2636" t="str">
            <v>-77.138695--12.038531</v>
          </cell>
          <cell r="W2636">
            <v>-77.138694999999998</v>
          </cell>
          <cell r="X2636">
            <v>-12.038531000000001</v>
          </cell>
          <cell r="AA2636" t="str">
            <v>CALLAO</v>
          </cell>
          <cell r="AB2636" t="str">
            <v>CALLAO</v>
          </cell>
          <cell r="AC2636" t="str">
            <v>CALLAO</v>
          </cell>
        </row>
        <row r="2637">
          <cell r="V2637" t="str">
            <v>-77.139455--12.051042</v>
          </cell>
          <cell r="W2637">
            <v>-77.139454999999998</v>
          </cell>
          <cell r="X2637">
            <v>-12.051042000000001</v>
          </cell>
          <cell r="AA2637" t="str">
            <v>CALLAO</v>
          </cell>
          <cell r="AB2637" t="str">
            <v>CALLAO</v>
          </cell>
          <cell r="AC2637" t="str">
            <v>CALLAO</v>
          </cell>
        </row>
        <row r="2638">
          <cell r="V2638" t="str">
            <v>-77.139850--11.835386</v>
          </cell>
          <cell r="W2638">
            <v>-77.139849999999996</v>
          </cell>
          <cell r="X2638">
            <v>-11.835386</v>
          </cell>
          <cell r="AA2638" t="str">
            <v>CALLAO</v>
          </cell>
          <cell r="AB2638" t="str">
            <v>CALLAO</v>
          </cell>
          <cell r="AC2638" t="str">
            <v>VENTANILLA</v>
          </cell>
        </row>
        <row r="2639">
          <cell r="V2639" t="str">
            <v>-77.139880--11.877660</v>
          </cell>
          <cell r="W2639">
            <v>-77.139880000000005</v>
          </cell>
          <cell r="X2639">
            <v>-11.877660000000001</v>
          </cell>
          <cell r="AA2639" t="str">
            <v>CALLAO</v>
          </cell>
          <cell r="AB2639" t="str">
            <v>CALLAO</v>
          </cell>
          <cell r="AC2639" t="str">
            <v>VENTANILLA</v>
          </cell>
        </row>
        <row r="2640">
          <cell r="V2640" t="str">
            <v>-77.141052--11.859475</v>
          </cell>
          <cell r="W2640">
            <v>-77.141052000000002</v>
          </cell>
          <cell r="X2640">
            <v>-11.859475</v>
          </cell>
          <cell r="AA2640" t="str">
            <v>CALLAO</v>
          </cell>
          <cell r="AB2640" t="str">
            <v>CALLAO</v>
          </cell>
          <cell r="AC2640" t="str">
            <v>VENTANILLA</v>
          </cell>
        </row>
        <row r="2641">
          <cell r="V2641" t="str">
            <v>-77.141720--12.032660</v>
          </cell>
          <cell r="W2641">
            <v>-77.141720000000007</v>
          </cell>
          <cell r="X2641">
            <v>-12.03266</v>
          </cell>
          <cell r="AA2641" t="str">
            <v>CALLAO</v>
          </cell>
          <cell r="AB2641" t="str">
            <v>CALLAO</v>
          </cell>
          <cell r="AC2641" t="str">
            <v>CALLAO</v>
          </cell>
        </row>
        <row r="2642">
          <cell r="V2642" t="str">
            <v>-77.144900--11.841500</v>
          </cell>
          <cell r="W2642">
            <v>-77.144900000000007</v>
          </cell>
          <cell r="X2642">
            <v>-11.8415</v>
          </cell>
          <cell r="AA2642" t="str">
            <v>CALLAO</v>
          </cell>
          <cell r="AB2642" t="str">
            <v>CALLAO</v>
          </cell>
          <cell r="AC2642" t="str">
            <v>VENTANILLA</v>
          </cell>
        </row>
        <row r="2643">
          <cell r="V2643" t="str">
            <v>-77.145931--11.851281</v>
          </cell>
          <cell r="W2643">
            <v>-77.145931000000004</v>
          </cell>
          <cell r="X2643">
            <v>-11.851281</v>
          </cell>
          <cell r="AA2643" t="str">
            <v>CALLAO</v>
          </cell>
          <cell r="AB2643" t="str">
            <v>CALLAO</v>
          </cell>
          <cell r="AC2643" t="str">
            <v>VENTANILLA</v>
          </cell>
        </row>
        <row r="2644">
          <cell r="V2644" t="str">
            <v>-77.147760--11.827970</v>
          </cell>
          <cell r="W2644">
            <v>-77.147760000000005</v>
          </cell>
          <cell r="X2644">
            <v>-11.827970000000001</v>
          </cell>
          <cell r="AA2644" t="str">
            <v>CALLAO</v>
          </cell>
          <cell r="AB2644" t="str">
            <v>CALLAO</v>
          </cell>
          <cell r="AC2644" t="str">
            <v>VENTANILLA</v>
          </cell>
        </row>
        <row r="2645">
          <cell r="V2645" t="str">
            <v>-77.152500--11.835590</v>
          </cell>
          <cell r="W2645">
            <v>-77.152500000000003</v>
          </cell>
          <cell r="X2645">
            <v>-11.83559</v>
          </cell>
          <cell r="AA2645" t="str">
            <v>CALLAO</v>
          </cell>
          <cell r="AB2645" t="str">
            <v>CALLAO</v>
          </cell>
          <cell r="AC2645" t="str">
            <v>VENTANILLA</v>
          </cell>
        </row>
        <row r="2646">
          <cell r="V2646" t="str">
            <v>-77.153586--12.065331</v>
          </cell>
          <cell r="W2646">
            <v>-77.153586000000004</v>
          </cell>
          <cell r="X2646">
            <v>-12.065331</v>
          </cell>
          <cell r="AA2646" t="str">
            <v>CALLAO</v>
          </cell>
          <cell r="AB2646" t="str">
            <v>CALLAO</v>
          </cell>
          <cell r="AC2646" t="str">
            <v>CALLAO</v>
          </cell>
        </row>
        <row r="2647">
          <cell r="V2647" t="str">
            <v>-77.156700--11.841400</v>
          </cell>
          <cell r="W2647">
            <v>-77.156700000000001</v>
          </cell>
          <cell r="X2647">
            <v>-11.8414</v>
          </cell>
          <cell r="AA2647" t="str">
            <v>CALLAO</v>
          </cell>
          <cell r="AB2647" t="str">
            <v>CALLAO</v>
          </cell>
          <cell r="AC2647" t="str">
            <v>VENTANILLA</v>
          </cell>
        </row>
        <row r="2648">
          <cell r="V2648" t="str">
            <v>-77.160300--11.829500</v>
          </cell>
          <cell r="W2648">
            <v>-77.160300000000007</v>
          </cell>
          <cell r="X2648">
            <v>-11.829499999999999</v>
          </cell>
          <cell r="AA2648" t="str">
            <v>CALLAO</v>
          </cell>
          <cell r="AB2648" t="str">
            <v>CALLAO</v>
          </cell>
          <cell r="AC2648" t="str">
            <v>VENTANILLA</v>
          </cell>
        </row>
        <row r="2649">
          <cell r="V2649" t="str">
            <v>-70.536101--13.206123</v>
          </cell>
          <cell r="W2649">
            <v>-70.536101000000002</v>
          </cell>
          <cell r="X2649">
            <v>-13.206123</v>
          </cell>
          <cell r="AA2649" t="str">
            <v>CUSCO</v>
          </cell>
          <cell r="AB2649" t="str">
            <v>QUISPICANCHI</v>
          </cell>
          <cell r="AC2649" t="str">
            <v>CAMANTI</v>
          </cell>
        </row>
        <row r="2650">
          <cell r="V2650" t="str">
            <v>-70.683440--13.562080</v>
          </cell>
          <cell r="W2650">
            <v>-70.683440000000004</v>
          </cell>
          <cell r="X2650">
            <v>-13.56208</v>
          </cell>
          <cell r="AA2650" t="str">
            <v>CUSCO</v>
          </cell>
          <cell r="AB2650" t="str">
            <v>QUISPICANCHI</v>
          </cell>
          <cell r="AC2650" t="str">
            <v>CAMANTI</v>
          </cell>
        </row>
        <row r="2651">
          <cell r="V2651" t="str">
            <v>-70.748000--13.193700</v>
          </cell>
          <cell r="W2651">
            <v>-70.748000000000005</v>
          </cell>
          <cell r="X2651">
            <v>-13.1937</v>
          </cell>
          <cell r="AA2651" t="str">
            <v>CUSCO</v>
          </cell>
          <cell r="AB2651" t="str">
            <v>QUISPICANCHI</v>
          </cell>
          <cell r="AC2651" t="str">
            <v>CAMANTI</v>
          </cell>
        </row>
        <row r="2652">
          <cell r="V2652" t="str">
            <v>-70.756490--13.230300</v>
          </cell>
          <cell r="W2652">
            <v>-70.756489999999999</v>
          </cell>
          <cell r="X2652">
            <v>-13.2303</v>
          </cell>
          <cell r="AA2652" t="str">
            <v>CUSCO</v>
          </cell>
          <cell r="AB2652" t="str">
            <v>QUISPICANCHI</v>
          </cell>
          <cell r="AC2652" t="str">
            <v>CAMANTI</v>
          </cell>
        </row>
        <row r="2653">
          <cell r="V2653" t="str">
            <v>-70.904910--13.544270</v>
          </cell>
          <cell r="W2653">
            <v>-70.904910000000001</v>
          </cell>
          <cell r="X2653">
            <v>-13.544269999999999</v>
          </cell>
          <cell r="AA2653" t="str">
            <v>CUSCO</v>
          </cell>
          <cell r="AB2653" t="str">
            <v>QUISPICANCHI</v>
          </cell>
          <cell r="AC2653" t="str">
            <v>MARCAPATA</v>
          </cell>
        </row>
        <row r="2654">
          <cell r="V2654" t="str">
            <v>-70.946070--13.515270</v>
          </cell>
          <cell r="W2654">
            <v>-70.946070000000006</v>
          </cell>
          <cell r="X2654">
            <v>-13.515269999999999</v>
          </cell>
          <cell r="AA2654" t="str">
            <v>CUSCO</v>
          </cell>
          <cell r="AB2654" t="str">
            <v>QUISPICANCHI</v>
          </cell>
          <cell r="AC2654" t="str">
            <v>MARCAPATA</v>
          </cell>
        </row>
        <row r="2655">
          <cell r="V2655" t="str">
            <v>-70.976190--13.591490</v>
          </cell>
          <cell r="W2655">
            <v>-70.976190000000003</v>
          </cell>
          <cell r="X2655">
            <v>-13.59149</v>
          </cell>
          <cell r="AA2655" t="str">
            <v>CUSCO</v>
          </cell>
          <cell r="AB2655" t="str">
            <v>QUISPICANCHI</v>
          </cell>
          <cell r="AC2655" t="str">
            <v>MARCAPATA</v>
          </cell>
        </row>
        <row r="2656">
          <cell r="V2656" t="str">
            <v>-71.045500--14.284600</v>
          </cell>
          <cell r="W2656">
            <v>-71.045500000000004</v>
          </cell>
          <cell r="X2656">
            <v>-14.284599999999999</v>
          </cell>
          <cell r="AA2656" t="str">
            <v>CUSCO</v>
          </cell>
          <cell r="AB2656" t="str">
            <v>CANCHIS</v>
          </cell>
          <cell r="AC2656" t="str">
            <v>SICUANI</v>
          </cell>
        </row>
        <row r="2657">
          <cell r="V2657" t="str">
            <v>-71.106911--14.432282</v>
          </cell>
          <cell r="W2657">
            <v>-71.106910999999997</v>
          </cell>
          <cell r="X2657">
            <v>-14.432282000000001</v>
          </cell>
          <cell r="AA2657" t="str">
            <v>CUSCO</v>
          </cell>
          <cell r="AB2657" t="str">
            <v>CANCHIS</v>
          </cell>
          <cell r="AC2657" t="str">
            <v>MARANGANI</v>
          </cell>
        </row>
        <row r="2658">
          <cell r="V2658" t="str">
            <v>-71.112230--14.419750</v>
          </cell>
          <cell r="W2658">
            <v>-71.112229999999997</v>
          </cell>
          <cell r="X2658">
            <v>-14.419750000000001</v>
          </cell>
          <cell r="AA2658" t="str">
            <v>CUSCO</v>
          </cell>
          <cell r="AB2658" t="str">
            <v>CANCHIS</v>
          </cell>
          <cell r="AC2658" t="str">
            <v>MARANGANI</v>
          </cell>
        </row>
        <row r="2659">
          <cell r="V2659" t="str">
            <v>-71.136810--15.303740</v>
          </cell>
          <cell r="W2659">
            <v>-71.136809999999997</v>
          </cell>
          <cell r="X2659">
            <v>-15.303739999999999</v>
          </cell>
          <cell r="AA2659" t="str">
            <v>CUSCO</v>
          </cell>
          <cell r="AB2659" t="str">
            <v>ESPINAR</v>
          </cell>
          <cell r="AC2659" t="str">
            <v>CONDOROMA</v>
          </cell>
        </row>
        <row r="2660">
          <cell r="V2660" t="str">
            <v>-71.154430--14.493620</v>
          </cell>
          <cell r="W2660">
            <v>-71.154430000000005</v>
          </cell>
          <cell r="X2660">
            <v>-14.49362</v>
          </cell>
          <cell r="AA2660" t="str">
            <v>CUSCO</v>
          </cell>
          <cell r="AB2660" t="str">
            <v>CANAS</v>
          </cell>
          <cell r="AC2660" t="str">
            <v>LAYO</v>
          </cell>
        </row>
        <row r="2661">
          <cell r="V2661" t="str">
            <v>-71.161194--14.271778</v>
          </cell>
          <cell r="W2661">
            <v>-71.161193999999995</v>
          </cell>
          <cell r="X2661">
            <v>-14.271777999999999</v>
          </cell>
          <cell r="AA2661" t="str">
            <v>CUSCO</v>
          </cell>
          <cell r="AB2661" t="str">
            <v>CANCHIS</v>
          </cell>
          <cell r="AC2661" t="str">
            <v>SICUANI</v>
          </cell>
        </row>
        <row r="2662">
          <cell r="V2662" t="str">
            <v>-71.161410--14.160730</v>
          </cell>
          <cell r="W2662">
            <v>-71.161410000000004</v>
          </cell>
          <cell r="X2662">
            <v>-14.160729999999999</v>
          </cell>
          <cell r="AA2662" t="str">
            <v>CUSCO</v>
          </cell>
          <cell r="AB2662" t="str">
            <v>CANCHIS</v>
          </cell>
          <cell r="AC2662" t="str">
            <v>SAN PABLO</v>
          </cell>
        </row>
        <row r="2663">
          <cell r="V2663" t="str">
            <v>-71.168070--14.356650</v>
          </cell>
          <cell r="W2663">
            <v>-71.16807</v>
          </cell>
          <cell r="X2663">
            <v>-14.35665</v>
          </cell>
          <cell r="AA2663" t="str">
            <v>CUSCO</v>
          </cell>
          <cell r="AB2663" t="str">
            <v>CANCHIS</v>
          </cell>
          <cell r="AC2663" t="str">
            <v>MARANGANI</v>
          </cell>
        </row>
        <row r="2664">
          <cell r="V2664" t="str">
            <v>-71.197680--14.168150</v>
          </cell>
          <cell r="W2664">
            <v>-71.197680000000005</v>
          </cell>
          <cell r="X2664">
            <v>-14.168150000000001</v>
          </cell>
          <cell r="AA2664" t="str">
            <v>CUSCO</v>
          </cell>
          <cell r="AB2664" t="str">
            <v>CANCHIS</v>
          </cell>
          <cell r="AC2664" t="str">
            <v>SAN PABLO</v>
          </cell>
        </row>
        <row r="2665">
          <cell r="V2665" t="str">
            <v>-71.228271--14.282321</v>
          </cell>
          <cell r="W2665">
            <v>-71.228271000000007</v>
          </cell>
          <cell r="X2665">
            <v>-14.282321</v>
          </cell>
          <cell r="AA2665" t="str">
            <v>CUSCO</v>
          </cell>
          <cell r="AB2665" t="str">
            <v>CANCHIS</v>
          </cell>
          <cell r="AC2665" t="str">
            <v>SICUANI</v>
          </cell>
        </row>
        <row r="2666">
          <cell r="V2666" t="str">
            <v>-71.245556--14.260556</v>
          </cell>
          <cell r="W2666">
            <v>-71.245555999999993</v>
          </cell>
          <cell r="X2666">
            <v>-14.260555999999999</v>
          </cell>
          <cell r="AA2666" t="str">
            <v>CUSCO</v>
          </cell>
          <cell r="AB2666" t="str">
            <v>CANCHIS</v>
          </cell>
          <cell r="AC2666" t="str">
            <v>SICUANI</v>
          </cell>
        </row>
        <row r="2667">
          <cell r="V2667" t="str">
            <v>-71.294861--14.911000</v>
          </cell>
          <cell r="W2667">
            <v>-71.294860999999997</v>
          </cell>
          <cell r="X2667">
            <v>-14.911</v>
          </cell>
          <cell r="AA2667" t="str">
            <v>CUSCO</v>
          </cell>
          <cell r="AB2667" t="str">
            <v>ESPINAR</v>
          </cell>
          <cell r="AC2667" t="str">
            <v>ESPINAR</v>
          </cell>
        </row>
        <row r="2668">
          <cell r="V2668" t="str">
            <v>-71.301580--13.669440</v>
          </cell>
          <cell r="W2668">
            <v>-71.301580000000001</v>
          </cell>
          <cell r="X2668">
            <v>-13.66944</v>
          </cell>
          <cell r="AA2668" t="str">
            <v>CUSCO</v>
          </cell>
          <cell r="AB2668" t="str">
            <v>QUISPICANCHI</v>
          </cell>
          <cell r="AC2668" t="str">
            <v>OCONGATE</v>
          </cell>
        </row>
        <row r="2669">
          <cell r="V2669" t="str">
            <v>-71.302331--14.227060</v>
          </cell>
          <cell r="W2669">
            <v>-71.302330999999995</v>
          </cell>
          <cell r="X2669">
            <v>-14.22706</v>
          </cell>
          <cell r="AA2669" t="str">
            <v>CUSCO</v>
          </cell>
          <cell r="AB2669" t="str">
            <v>CANCHIS</v>
          </cell>
          <cell r="AC2669" t="str">
            <v>SAN PABLO</v>
          </cell>
        </row>
        <row r="2670">
          <cell r="V2670" t="str">
            <v>-71.308169--13.518369</v>
          </cell>
          <cell r="W2670">
            <v>-71.308169000000007</v>
          </cell>
          <cell r="X2670">
            <v>-13.518369</v>
          </cell>
          <cell r="AA2670" t="str">
            <v>CUSCO</v>
          </cell>
          <cell r="AB2670" t="str">
            <v>QUISPICANCHI</v>
          </cell>
          <cell r="AC2670" t="str">
            <v>CCARHUAYO</v>
          </cell>
        </row>
        <row r="2671">
          <cell r="V2671" t="str">
            <v>-71.311460--14.532720</v>
          </cell>
          <cell r="W2671">
            <v>-71.311459999999997</v>
          </cell>
          <cell r="X2671">
            <v>-14.532719999999999</v>
          </cell>
          <cell r="AA2671" t="str">
            <v>CUSCO</v>
          </cell>
          <cell r="AB2671" t="str">
            <v>CANAS</v>
          </cell>
          <cell r="AC2671" t="str">
            <v>KUNTURKANKI</v>
          </cell>
        </row>
        <row r="2672">
          <cell r="V2672" t="str">
            <v>-71.314050--14.191130</v>
          </cell>
          <cell r="W2672">
            <v>-71.314049999999995</v>
          </cell>
          <cell r="X2672">
            <v>-14.191129999999999</v>
          </cell>
          <cell r="AA2672" t="str">
            <v>CUSCO</v>
          </cell>
          <cell r="AB2672" t="str">
            <v>CANCHIS</v>
          </cell>
          <cell r="AC2672" t="str">
            <v>SAN PABLO</v>
          </cell>
        </row>
        <row r="2673">
          <cell r="V2673" t="str">
            <v>-71.318890--13.667180</v>
          </cell>
          <cell r="W2673">
            <v>-71.318889999999996</v>
          </cell>
          <cell r="X2673">
            <v>-13.66718</v>
          </cell>
          <cell r="AA2673" t="str">
            <v>CUSCO</v>
          </cell>
          <cell r="AB2673" t="str">
            <v>QUISPICANCHI</v>
          </cell>
          <cell r="AC2673" t="str">
            <v>OCONGATE</v>
          </cell>
        </row>
        <row r="2674">
          <cell r="V2674" t="str">
            <v>-71.324286--13.666629</v>
          </cell>
          <cell r="W2674">
            <v>-71.324286000000001</v>
          </cell>
          <cell r="X2674">
            <v>-13.666629</v>
          </cell>
          <cell r="AA2674" t="str">
            <v>CUSCO</v>
          </cell>
          <cell r="AB2674" t="str">
            <v>QUISPICANCHI</v>
          </cell>
          <cell r="AC2674" t="str">
            <v>OCONGATE</v>
          </cell>
        </row>
        <row r="2675">
          <cell r="V2675" t="str">
            <v>-71.330090--14.092720</v>
          </cell>
          <cell r="W2675">
            <v>-71.330089999999998</v>
          </cell>
          <cell r="X2675">
            <v>-14.09272</v>
          </cell>
          <cell r="AA2675" t="str">
            <v>CUSCO</v>
          </cell>
          <cell r="AB2675" t="str">
            <v>CANCHIS</v>
          </cell>
          <cell r="AC2675" t="str">
            <v>COMBAPATA</v>
          </cell>
        </row>
        <row r="2676">
          <cell r="V2676" t="str">
            <v>-71.358740--12.889390</v>
          </cell>
          <cell r="W2676">
            <v>-71.358739999999997</v>
          </cell>
          <cell r="X2676">
            <v>-12.889390000000001</v>
          </cell>
          <cell r="AA2676" t="str">
            <v>CUSCO</v>
          </cell>
          <cell r="AB2676" t="str">
            <v>PAUCARTAMBO</v>
          </cell>
          <cell r="AC2676" t="str">
            <v>KOSNIPATA</v>
          </cell>
        </row>
        <row r="2677">
          <cell r="V2677" t="str">
            <v>-71.376200--13.630970</v>
          </cell>
          <cell r="W2677">
            <v>-71.376199999999997</v>
          </cell>
          <cell r="X2677">
            <v>-13.63097</v>
          </cell>
          <cell r="AA2677" t="str">
            <v>CUSCO</v>
          </cell>
          <cell r="AB2677" t="str">
            <v>QUISPICANCHI</v>
          </cell>
          <cell r="AC2677" t="str">
            <v>OCONGATE</v>
          </cell>
        </row>
        <row r="2678">
          <cell r="V2678" t="str">
            <v>-71.378410--14.198370</v>
          </cell>
          <cell r="W2678">
            <v>-71.378410000000002</v>
          </cell>
          <cell r="X2678">
            <v>-14.198370000000001</v>
          </cell>
          <cell r="AA2678" t="str">
            <v>CUSCO</v>
          </cell>
          <cell r="AB2678" t="str">
            <v>CANCHIS</v>
          </cell>
          <cell r="AC2678" t="str">
            <v>TINTA</v>
          </cell>
        </row>
        <row r="2679">
          <cell r="V2679" t="str">
            <v>-71.382544--14.362692</v>
          </cell>
          <cell r="W2679">
            <v>-71.382543999999996</v>
          </cell>
          <cell r="X2679">
            <v>-14.362691999999999</v>
          </cell>
          <cell r="AA2679" t="str">
            <v>CUSCO</v>
          </cell>
          <cell r="AB2679" t="str">
            <v>CANAS</v>
          </cell>
          <cell r="AC2679" t="str">
            <v>LANGUI</v>
          </cell>
        </row>
        <row r="2680">
          <cell r="V2680" t="str">
            <v>-71.396590--14.473610</v>
          </cell>
          <cell r="W2680">
            <v>-71.396590000000003</v>
          </cell>
          <cell r="X2680">
            <v>-14.473610000000001</v>
          </cell>
          <cell r="AA2680" t="str">
            <v>CUSCO</v>
          </cell>
          <cell r="AB2680" t="str">
            <v>CANAS</v>
          </cell>
          <cell r="AC2680" t="str">
            <v>CHECCA</v>
          </cell>
        </row>
        <row r="2681">
          <cell r="V2681" t="str">
            <v>-71.398684--14.787490</v>
          </cell>
          <cell r="W2681">
            <v>-71.398684000000003</v>
          </cell>
          <cell r="X2681">
            <v>-14.78749</v>
          </cell>
          <cell r="AA2681" t="str">
            <v>CUSCO</v>
          </cell>
          <cell r="AB2681" t="str">
            <v>ESPINAR</v>
          </cell>
          <cell r="AC2681" t="str">
            <v>ESPINAR</v>
          </cell>
        </row>
        <row r="2682">
          <cell r="V2682" t="str">
            <v>-71.405000--12.917180</v>
          </cell>
          <cell r="W2682">
            <v>-71.405000000000001</v>
          </cell>
          <cell r="X2682">
            <v>-12.91718</v>
          </cell>
          <cell r="AA2682" t="str">
            <v>CUSCO</v>
          </cell>
          <cell r="AB2682" t="str">
            <v>PAUCARTAMBO</v>
          </cell>
          <cell r="AC2682" t="str">
            <v>KOSNIPATA</v>
          </cell>
        </row>
        <row r="2683">
          <cell r="V2683" t="str">
            <v>-71.406930--14.788828</v>
          </cell>
          <cell r="W2683">
            <v>-71.406930000000003</v>
          </cell>
          <cell r="X2683">
            <v>-14.788828000000001</v>
          </cell>
          <cell r="AA2683" t="str">
            <v>CUSCO</v>
          </cell>
          <cell r="AB2683" t="str">
            <v>ESPINAR</v>
          </cell>
          <cell r="AC2683" t="str">
            <v>ESPINAR</v>
          </cell>
        </row>
        <row r="2684">
          <cell r="V2684" t="str">
            <v>-71.410020--14.678710</v>
          </cell>
          <cell r="W2684">
            <v>-71.410020000000003</v>
          </cell>
          <cell r="X2684">
            <v>-14.678710000000001</v>
          </cell>
          <cell r="AA2684" t="str">
            <v>CUSCO</v>
          </cell>
          <cell r="AB2684" t="str">
            <v>ESPINAR</v>
          </cell>
          <cell r="AC2684" t="str">
            <v>PICHIGUA</v>
          </cell>
        </row>
        <row r="2685">
          <cell r="V2685" t="str">
            <v>-71.410060--14.152290</v>
          </cell>
          <cell r="W2685">
            <v>-71.410060000000001</v>
          </cell>
          <cell r="X2685">
            <v>-14.152290000000001</v>
          </cell>
          <cell r="AA2685" t="str">
            <v>CUSCO</v>
          </cell>
          <cell r="AB2685" t="str">
            <v>CANCHIS</v>
          </cell>
          <cell r="AC2685" t="str">
            <v>TINTA</v>
          </cell>
        </row>
        <row r="2686">
          <cell r="V2686" t="str">
            <v>-71.419222--14.211917</v>
          </cell>
          <cell r="W2686">
            <v>-71.419222000000005</v>
          </cell>
          <cell r="X2686">
            <v>-14.211917</v>
          </cell>
          <cell r="AA2686" t="str">
            <v>CUSCO</v>
          </cell>
          <cell r="AB2686" t="str">
            <v>CANAS</v>
          </cell>
          <cell r="AC2686" t="str">
            <v>YANAOCA</v>
          </cell>
        </row>
        <row r="2687">
          <cell r="V2687" t="str">
            <v>-71.422240--13.651440</v>
          </cell>
          <cell r="W2687">
            <v>-71.422240000000002</v>
          </cell>
          <cell r="X2687">
            <v>-13.651439999999999</v>
          </cell>
          <cell r="AA2687" t="str">
            <v>CUSCO</v>
          </cell>
          <cell r="AB2687" t="str">
            <v>QUISPICANCHI</v>
          </cell>
          <cell r="AC2687" t="str">
            <v>OCONGATE</v>
          </cell>
        </row>
        <row r="2688">
          <cell r="V2688" t="str">
            <v>-71.424190--12.969190</v>
          </cell>
          <cell r="W2688">
            <v>-71.424189999999996</v>
          </cell>
          <cell r="X2688">
            <v>-12.969189999999999</v>
          </cell>
          <cell r="AA2688" t="str">
            <v>CUSCO</v>
          </cell>
          <cell r="AB2688" t="str">
            <v>PAUCARTAMBO</v>
          </cell>
          <cell r="AC2688" t="str">
            <v>KOSNIPATA</v>
          </cell>
        </row>
        <row r="2689">
          <cell r="V2689" t="str">
            <v>-71.430030--13.861500</v>
          </cell>
          <cell r="W2689">
            <v>-71.430030000000002</v>
          </cell>
          <cell r="X2689">
            <v>-13.861499999999999</v>
          </cell>
          <cell r="AA2689" t="str">
            <v>CUSCO</v>
          </cell>
          <cell r="AB2689" t="str">
            <v>QUISPICANCHI</v>
          </cell>
          <cell r="AC2689" t="str">
            <v>CUSIPATA</v>
          </cell>
        </row>
        <row r="2690">
          <cell r="V2690" t="str">
            <v>-71.450690--14.117890</v>
          </cell>
          <cell r="W2690">
            <v>-71.450689999999994</v>
          </cell>
          <cell r="X2690">
            <v>-14.117889999999999</v>
          </cell>
          <cell r="AA2690" t="str">
            <v>CUSCO</v>
          </cell>
          <cell r="AB2690" t="str">
            <v>CANAS</v>
          </cell>
          <cell r="AC2690" t="str">
            <v>PAMPAMARCA</v>
          </cell>
        </row>
        <row r="2691">
          <cell r="V2691" t="str">
            <v>-71.455060--14.380160</v>
          </cell>
          <cell r="W2691">
            <v>-71.455060000000003</v>
          </cell>
          <cell r="X2691">
            <v>-14.38016</v>
          </cell>
          <cell r="AA2691" t="str">
            <v>CUSCO</v>
          </cell>
          <cell r="AB2691" t="str">
            <v>CANAS</v>
          </cell>
          <cell r="AC2691" t="str">
            <v>QUEHUE</v>
          </cell>
        </row>
        <row r="2692">
          <cell r="V2692" t="str">
            <v>-71.456361--14.106083</v>
          </cell>
          <cell r="W2692">
            <v>-71.456361000000001</v>
          </cell>
          <cell r="X2692">
            <v>-14.106083</v>
          </cell>
          <cell r="AA2692" t="str">
            <v>CUSCO</v>
          </cell>
          <cell r="AB2692" t="str">
            <v>ACOMAYO</v>
          </cell>
          <cell r="AC2692" t="str">
            <v>MOSOC LLACTA</v>
          </cell>
        </row>
        <row r="2693">
          <cell r="V2693" t="str">
            <v>-71.472380--13.387620</v>
          </cell>
          <cell r="W2693">
            <v>-71.472380000000001</v>
          </cell>
          <cell r="X2693">
            <v>-13.38762</v>
          </cell>
          <cell r="AA2693" t="str">
            <v>CUSCO</v>
          </cell>
          <cell r="AB2693" t="str">
            <v>PAUCARTAMBO</v>
          </cell>
          <cell r="AC2693" t="str">
            <v>PAUCARTAMBO</v>
          </cell>
        </row>
        <row r="2694">
          <cell r="V2694" t="str">
            <v>-71.472625--13.639456</v>
          </cell>
          <cell r="W2694">
            <v>-71.472624999999994</v>
          </cell>
          <cell r="X2694">
            <v>-13.639455999999999</v>
          </cell>
          <cell r="AA2694" t="str">
            <v>CUSCO</v>
          </cell>
          <cell r="AB2694" t="str">
            <v>QUISPICANCHI</v>
          </cell>
          <cell r="AC2694" t="str">
            <v>CCATCA</v>
          </cell>
        </row>
        <row r="2695">
          <cell r="V2695" t="str">
            <v>-71.491690--13.989150</v>
          </cell>
          <cell r="W2695">
            <v>-71.491690000000006</v>
          </cell>
          <cell r="X2695">
            <v>-13.98915</v>
          </cell>
          <cell r="AA2695" t="str">
            <v>CUSCO</v>
          </cell>
          <cell r="AB2695" t="str">
            <v>ACOMAYO</v>
          </cell>
          <cell r="AC2695" t="str">
            <v>ACOPIA</v>
          </cell>
        </row>
        <row r="2696">
          <cell r="V2696" t="str">
            <v>-71.499330--14.213930</v>
          </cell>
          <cell r="W2696">
            <v>-71.49933</v>
          </cell>
          <cell r="X2696">
            <v>-14.21393</v>
          </cell>
          <cell r="AA2696" t="str">
            <v>CUSCO</v>
          </cell>
          <cell r="AB2696" t="str">
            <v>CANAS</v>
          </cell>
          <cell r="AC2696" t="str">
            <v>YANAOCA</v>
          </cell>
        </row>
        <row r="2697">
          <cell r="V2697" t="str">
            <v>-71.502164--13.881969</v>
          </cell>
          <cell r="W2697">
            <v>-71.502163999999993</v>
          </cell>
          <cell r="X2697">
            <v>-13.881969</v>
          </cell>
          <cell r="AA2697" t="str">
            <v>CUSCO</v>
          </cell>
          <cell r="AB2697" t="str">
            <v>QUISPICANCHI</v>
          </cell>
          <cell r="AC2697" t="str">
            <v>CUSIPATA</v>
          </cell>
        </row>
        <row r="2698">
          <cell r="V2698" t="str">
            <v>-71.503907--13.467749</v>
          </cell>
          <cell r="W2698">
            <v>-71.503906999999998</v>
          </cell>
          <cell r="X2698">
            <v>-13.467749</v>
          </cell>
          <cell r="AA2698" t="str">
            <v>CUSCO</v>
          </cell>
          <cell r="AB2698" t="str">
            <v>QUISPICANCHI</v>
          </cell>
          <cell r="AC2698" t="str">
            <v>CCATCA</v>
          </cell>
        </row>
        <row r="2699">
          <cell r="V2699" t="str">
            <v>-71.504420--14.086930</v>
          </cell>
          <cell r="W2699">
            <v>-71.504419999999996</v>
          </cell>
          <cell r="X2699">
            <v>-14.086930000000001</v>
          </cell>
          <cell r="AA2699" t="str">
            <v>CUSCO</v>
          </cell>
          <cell r="AB2699" t="str">
            <v>ACOMAYO</v>
          </cell>
          <cell r="AC2699" t="str">
            <v>ACOPIA</v>
          </cell>
        </row>
        <row r="2700">
          <cell r="V2700" t="str">
            <v>-71.510320--13.429240</v>
          </cell>
          <cell r="W2700">
            <v>-71.510319999999993</v>
          </cell>
          <cell r="X2700">
            <v>-13.42924</v>
          </cell>
          <cell r="AA2700" t="str">
            <v>CUSCO</v>
          </cell>
          <cell r="AB2700" t="str">
            <v>PAUCARTAMBO</v>
          </cell>
          <cell r="AC2700" t="str">
            <v>PAUCARTAMBO</v>
          </cell>
        </row>
        <row r="2701">
          <cell r="V2701" t="str">
            <v>-71.532261--14.673189</v>
          </cell>
          <cell r="W2701">
            <v>-71.532261000000005</v>
          </cell>
          <cell r="X2701">
            <v>-14.673189000000001</v>
          </cell>
          <cell r="AA2701" t="str">
            <v>CUSCO</v>
          </cell>
          <cell r="AB2701" t="str">
            <v>ESPINAR</v>
          </cell>
          <cell r="AC2701" t="str">
            <v>COPORAQUE</v>
          </cell>
        </row>
        <row r="2702">
          <cell r="V2702" t="str">
            <v>-71.540360--13.742130</v>
          </cell>
          <cell r="W2702">
            <v>-71.540360000000007</v>
          </cell>
          <cell r="X2702">
            <v>-13.74213</v>
          </cell>
          <cell r="AA2702" t="str">
            <v>CUSCO</v>
          </cell>
          <cell r="AB2702" t="str">
            <v>QUISPICANCHI</v>
          </cell>
          <cell r="AC2702" t="str">
            <v>QUIQUIJANA</v>
          </cell>
        </row>
        <row r="2703">
          <cell r="V2703" t="str">
            <v>-71.540520--13.823020</v>
          </cell>
          <cell r="W2703">
            <v>-71.540520000000001</v>
          </cell>
          <cell r="X2703">
            <v>-13.82302</v>
          </cell>
          <cell r="AA2703" t="str">
            <v>CUSCO</v>
          </cell>
          <cell r="AB2703" t="str">
            <v>QUISPICANCHI</v>
          </cell>
          <cell r="AC2703" t="str">
            <v>QUIQUIJANA</v>
          </cell>
        </row>
        <row r="2704">
          <cell r="V2704" t="str">
            <v>-71.543850--14.891030</v>
          </cell>
          <cell r="W2704">
            <v>-71.543850000000006</v>
          </cell>
          <cell r="X2704">
            <v>-14.891030000000001</v>
          </cell>
          <cell r="AA2704" t="str">
            <v>CUSCO</v>
          </cell>
          <cell r="AB2704" t="str">
            <v>ESPINAR</v>
          </cell>
          <cell r="AC2704" t="str">
            <v>COPORAQUE</v>
          </cell>
        </row>
        <row r="2705">
          <cell r="V2705" t="str">
            <v>-71.551453--13.611964</v>
          </cell>
          <cell r="W2705">
            <v>-71.551452999999995</v>
          </cell>
          <cell r="X2705">
            <v>-13.611964</v>
          </cell>
          <cell r="AA2705" t="str">
            <v>CUSCO</v>
          </cell>
          <cell r="AB2705" t="str">
            <v>QUISPICANCHI</v>
          </cell>
          <cell r="AC2705" t="str">
            <v>CCATCA</v>
          </cell>
        </row>
        <row r="2706">
          <cell r="V2706" t="str">
            <v>-71.564561--13.780489</v>
          </cell>
          <cell r="W2706">
            <v>-71.564560999999998</v>
          </cell>
          <cell r="X2706">
            <v>-13.780488999999999</v>
          </cell>
          <cell r="AA2706" t="str">
            <v>CUSCO</v>
          </cell>
          <cell r="AB2706" t="str">
            <v>QUISPICANCHI</v>
          </cell>
          <cell r="AC2706" t="str">
            <v>QUIQUIJANA</v>
          </cell>
        </row>
        <row r="2707">
          <cell r="V2707" t="str">
            <v>-71.566180--13.507360</v>
          </cell>
          <cell r="W2707">
            <v>-71.566180000000003</v>
          </cell>
          <cell r="X2707">
            <v>-13.50736</v>
          </cell>
          <cell r="AA2707" t="str">
            <v>CUSCO</v>
          </cell>
          <cell r="AB2707" t="str">
            <v>PAUCARTAMBO</v>
          </cell>
          <cell r="AC2707" t="str">
            <v>HUANCARANI</v>
          </cell>
        </row>
        <row r="2708">
          <cell r="V2708" t="str">
            <v>-71.566600--14.033420</v>
          </cell>
          <cell r="W2708">
            <v>-71.566599999999994</v>
          </cell>
          <cell r="X2708">
            <v>-14.03342</v>
          </cell>
          <cell r="AA2708" t="str">
            <v>CUSCO</v>
          </cell>
          <cell r="AB2708" t="str">
            <v>ACOMAYO</v>
          </cell>
          <cell r="AC2708" t="str">
            <v>POMACANCHI</v>
          </cell>
        </row>
        <row r="2709">
          <cell r="V2709" t="str">
            <v>-71.570258--14.926576</v>
          </cell>
          <cell r="W2709">
            <v>-71.570257999999995</v>
          </cell>
          <cell r="X2709">
            <v>-14.926576000000001</v>
          </cell>
          <cell r="AA2709" t="str">
            <v>CUSCO</v>
          </cell>
          <cell r="AB2709" t="str">
            <v>ESPINAR</v>
          </cell>
          <cell r="AC2709" t="str">
            <v>SUYCKUTAMBO</v>
          </cell>
        </row>
        <row r="2710">
          <cell r="V2710" t="str">
            <v>-71.570470--13.354210</v>
          </cell>
          <cell r="W2710">
            <v>-71.57047</v>
          </cell>
          <cell r="X2710">
            <v>-13.35421</v>
          </cell>
          <cell r="AA2710" t="str">
            <v>CUSCO</v>
          </cell>
          <cell r="AB2710" t="str">
            <v>PAUCARTAMBO</v>
          </cell>
          <cell r="AC2710" t="str">
            <v>PAUCARTAMBO</v>
          </cell>
        </row>
        <row r="2711">
          <cell r="V2711" t="str">
            <v>-71.576870--13.977570</v>
          </cell>
          <cell r="W2711">
            <v>-71.57687</v>
          </cell>
          <cell r="X2711">
            <v>-13.97757</v>
          </cell>
          <cell r="AA2711" t="str">
            <v>CUSCO</v>
          </cell>
          <cell r="AB2711" t="str">
            <v>ACOMAYO</v>
          </cell>
          <cell r="AC2711" t="str">
            <v>SANGARARA</v>
          </cell>
        </row>
        <row r="2712">
          <cell r="V2712" t="str">
            <v>-71.588390--13.650360</v>
          </cell>
          <cell r="W2712">
            <v>-71.588390000000004</v>
          </cell>
          <cell r="X2712">
            <v>-13.650359999999999</v>
          </cell>
          <cell r="AA2712" t="str">
            <v>CUSCO</v>
          </cell>
          <cell r="AB2712" t="str">
            <v>QUISPICANCHI</v>
          </cell>
          <cell r="AC2712" t="str">
            <v>URCOS</v>
          </cell>
        </row>
        <row r="2713">
          <cell r="V2713" t="str">
            <v>-71.593630--13.328200</v>
          </cell>
          <cell r="W2713">
            <v>-71.593630000000005</v>
          </cell>
          <cell r="X2713">
            <v>-13.328200000000001</v>
          </cell>
          <cell r="AA2713" t="str">
            <v>CUSCO</v>
          </cell>
          <cell r="AB2713" t="str">
            <v>PAUCARTAMBO</v>
          </cell>
          <cell r="AC2713" t="str">
            <v>PAUCARTAMBO</v>
          </cell>
        </row>
        <row r="2714">
          <cell r="V2714" t="str">
            <v>-71.600530--13.362510</v>
          </cell>
          <cell r="W2714">
            <v>-71.600530000000006</v>
          </cell>
          <cell r="X2714">
            <v>-13.36251</v>
          </cell>
          <cell r="AA2714" t="str">
            <v>CUSCO</v>
          </cell>
          <cell r="AB2714" t="str">
            <v>PAUCARTAMBO</v>
          </cell>
          <cell r="AC2714" t="str">
            <v>PAUCARTAMBO</v>
          </cell>
        </row>
        <row r="2715">
          <cell r="V2715" t="str">
            <v>-71.606970--13.546520</v>
          </cell>
          <cell r="W2715">
            <v>-71.606970000000004</v>
          </cell>
          <cell r="X2715">
            <v>-13.546519999999999</v>
          </cell>
          <cell r="AA2715" t="str">
            <v>CUSCO</v>
          </cell>
          <cell r="AB2715" t="str">
            <v>PAUCARTAMBO</v>
          </cell>
          <cell r="AC2715" t="str">
            <v>HUANCARANI</v>
          </cell>
        </row>
        <row r="2716">
          <cell r="V2716" t="str">
            <v>-71.618100--13.268370</v>
          </cell>
          <cell r="W2716">
            <v>-71.618099999999998</v>
          </cell>
          <cell r="X2716">
            <v>-13.268370000000001</v>
          </cell>
          <cell r="AA2716" t="str">
            <v>CUSCO</v>
          </cell>
          <cell r="AB2716" t="str">
            <v>PAUCARTAMBO</v>
          </cell>
          <cell r="AC2716" t="str">
            <v>PAUCARTAMBO</v>
          </cell>
        </row>
        <row r="2717">
          <cell r="V2717" t="str">
            <v>-71.620870--13.530140</v>
          </cell>
          <cell r="W2717">
            <v>-71.620869999999996</v>
          </cell>
          <cell r="X2717">
            <v>-13.530139999999999</v>
          </cell>
          <cell r="AA2717" t="str">
            <v>CUSCO</v>
          </cell>
          <cell r="AB2717" t="str">
            <v>PAUCARTAMBO</v>
          </cell>
          <cell r="AC2717" t="str">
            <v>HUANCARANI</v>
          </cell>
        </row>
        <row r="2718">
          <cell r="V2718" t="str">
            <v>-71.637780--13.679170</v>
          </cell>
          <cell r="W2718">
            <v>-71.637780000000006</v>
          </cell>
          <cell r="X2718">
            <v>-13.679169999999999</v>
          </cell>
          <cell r="AA2718" t="str">
            <v>CUSCO</v>
          </cell>
          <cell r="AB2718" t="str">
            <v>QUISPICANCHI</v>
          </cell>
          <cell r="AC2718" t="str">
            <v>HUARO</v>
          </cell>
        </row>
        <row r="2719">
          <cell r="V2719" t="str">
            <v>-71.639830--15.002620</v>
          </cell>
          <cell r="W2719">
            <v>-71.639830000000003</v>
          </cell>
          <cell r="X2719">
            <v>-15.00262</v>
          </cell>
          <cell r="AA2719" t="str">
            <v>CUSCO</v>
          </cell>
          <cell r="AB2719" t="str">
            <v>ESPINAR</v>
          </cell>
          <cell r="AC2719" t="str">
            <v>SUYCKUTAMBO</v>
          </cell>
        </row>
        <row r="2720">
          <cell r="V2720" t="str">
            <v>-71.645600--13.907660</v>
          </cell>
          <cell r="W2720">
            <v>-71.645600000000002</v>
          </cell>
          <cell r="X2720">
            <v>-13.90766</v>
          </cell>
          <cell r="AA2720" t="str">
            <v>CUSCO</v>
          </cell>
          <cell r="AB2720" t="str">
            <v>ACOMAYO</v>
          </cell>
          <cell r="AC2720" t="str">
            <v>ACOMAYO</v>
          </cell>
        </row>
        <row r="2721">
          <cell r="V2721" t="str">
            <v>-71.649488--13.215845</v>
          </cell>
          <cell r="W2721">
            <v>-71.649488000000005</v>
          </cell>
          <cell r="X2721">
            <v>-13.215845</v>
          </cell>
          <cell r="AA2721" t="str">
            <v>CUSCO</v>
          </cell>
          <cell r="AB2721" t="str">
            <v>PAUCARTAMBO</v>
          </cell>
          <cell r="AC2721" t="str">
            <v>CHALLABAMBA</v>
          </cell>
        </row>
        <row r="2722">
          <cell r="V2722" t="str">
            <v>-71.652910--13.428710</v>
          </cell>
          <cell r="W2722">
            <v>-71.652910000000006</v>
          </cell>
          <cell r="X2722">
            <v>-13.428710000000001</v>
          </cell>
          <cell r="AA2722" t="str">
            <v>CUSCO</v>
          </cell>
          <cell r="AB2722" t="str">
            <v>PAUCARTAMBO</v>
          </cell>
          <cell r="AC2722" t="str">
            <v>COLQUEPATA</v>
          </cell>
        </row>
        <row r="2723">
          <cell r="V2723" t="str">
            <v>-71.654000--14.108020</v>
          </cell>
          <cell r="W2723">
            <v>-71.653999999999996</v>
          </cell>
          <cell r="X2723">
            <v>-14.10802</v>
          </cell>
          <cell r="AA2723" t="str">
            <v>CUSCO</v>
          </cell>
          <cell r="AB2723" t="str">
            <v>ACOMAYO</v>
          </cell>
          <cell r="AC2723" t="str">
            <v>POMACANCHI</v>
          </cell>
        </row>
        <row r="2724">
          <cell r="V2724" t="str">
            <v>-71.654130--13.503450</v>
          </cell>
          <cell r="W2724">
            <v>-71.654129999999995</v>
          </cell>
          <cell r="X2724">
            <v>-13.503450000000001</v>
          </cell>
          <cell r="AA2724" t="str">
            <v>CUSCO</v>
          </cell>
          <cell r="AB2724" t="str">
            <v>PAUCARTAMBO</v>
          </cell>
          <cell r="AC2724" t="str">
            <v>HUANCARANI</v>
          </cell>
        </row>
        <row r="2725">
          <cell r="V2725" t="str">
            <v>-71.656500--14.114400</v>
          </cell>
          <cell r="W2725">
            <v>-71.656499999999994</v>
          </cell>
          <cell r="X2725">
            <v>-14.1144</v>
          </cell>
          <cell r="AA2725" t="str">
            <v>CUSCO</v>
          </cell>
          <cell r="AB2725" t="str">
            <v>ACOMAYO</v>
          </cell>
          <cell r="AC2725" t="str">
            <v>POMACANCHI</v>
          </cell>
        </row>
        <row r="2726">
          <cell r="V2726" t="str">
            <v>-71.658270--14.310180</v>
          </cell>
          <cell r="W2726">
            <v>-71.658270000000002</v>
          </cell>
          <cell r="X2726">
            <v>-14.310180000000001</v>
          </cell>
          <cell r="AA2726" t="str">
            <v>CUSCO</v>
          </cell>
          <cell r="AB2726" t="str">
            <v>CHUMBIVILCAS</v>
          </cell>
          <cell r="AC2726" t="str">
            <v>LIVITACA</v>
          </cell>
        </row>
        <row r="2727">
          <cell r="V2727" t="str">
            <v>-71.662540--13.503320</v>
          </cell>
          <cell r="W2727">
            <v>-71.662540000000007</v>
          </cell>
          <cell r="X2727">
            <v>-13.50332</v>
          </cell>
          <cell r="AA2727" t="str">
            <v>CUSCO</v>
          </cell>
          <cell r="AB2727" t="str">
            <v>PAUCARTAMBO</v>
          </cell>
          <cell r="AC2727" t="str">
            <v>HUANCARANI</v>
          </cell>
        </row>
        <row r="2728">
          <cell r="V2728" t="str">
            <v>-71.675010--13.671460</v>
          </cell>
          <cell r="W2728">
            <v>-71.67501</v>
          </cell>
          <cell r="X2728">
            <v>-13.67146</v>
          </cell>
          <cell r="AA2728" t="str">
            <v>CUSCO</v>
          </cell>
          <cell r="AB2728" t="str">
            <v>QUISPICANCHI</v>
          </cell>
          <cell r="AC2728" t="str">
            <v>ANDAHUAYLILLAS</v>
          </cell>
        </row>
        <row r="2729">
          <cell r="V2729" t="str">
            <v>-71.676460--13.359120</v>
          </cell>
          <cell r="W2729">
            <v>-71.676460000000006</v>
          </cell>
          <cell r="X2729">
            <v>-13.359120000000001</v>
          </cell>
          <cell r="AA2729" t="str">
            <v>CUSCO</v>
          </cell>
          <cell r="AB2729" t="str">
            <v>PAUCARTAMBO</v>
          </cell>
          <cell r="AC2729" t="str">
            <v>COLQUEPATA</v>
          </cell>
        </row>
        <row r="2730">
          <cell r="V2730" t="str">
            <v>-71.680333--13.852278</v>
          </cell>
          <cell r="W2730">
            <v>-71.680333000000005</v>
          </cell>
          <cell r="X2730">
            <v>-13.852278</v>
          </cell>
          <cell r="AA2730" t="str">
            <v>CUSCO</v>
          </cell>
          <cell r="AB2730" t="str">
            <v>ACOMAYO</v>
          </cell>
          <cell r="AC2730" t="str">
            <v>ACOMAYO</v>
          </cell>
        </row>
        <row r="2731">
          <cell r="V2731" t="str">
            <v>-71.686480--13.516780</v>
          </cell>
          <cell r="W2731">
            <v>-71.686480000000003</v>
          </cell>
          <cell r="X2731">
            <v>-13.516780000000001</v>
          </cell>
          <cell r="AA2731" t="str">
            <v>CUSCO</v>
          </cell>
          <cell r="AB2731" t="str">
            <v>PAUCARTAMBO</v>
          </cell>
          <cell r="AC2731" t="str">
            <v>HUANCARANI</v>
          </cell>
        </row>
        <row r="2732">
          <cell r="V2732" t="str">
            <v>-71.688070--14.313860</v>
          </cell>
          <cell r="W2732">
            <v>-71.688069999999996</v>
          </cell>
          <cell r="X2732">
            <v>-14.31386</v>
          </cell>
          <cell r="AA2732" t="str">
            <v>CUSCO</v>
          </cell>
          <cell r="AB2732" t="str">
            <v>CHUMBIVILCAS</v>
          </cell>
          <cell r="AC2732" t="str">
            <v>LIVITACA</v>
          </cell>
        </row>
        <row r="2733">
          <cell r="V2733" t="str">
            <v>-71.690390--14.178520</v>
          </cell>
          <cell r="W2733">
            <v>-71.690389999999994</v>
          </cell>
          <cell r="X2733">
            <v>-14.178520000000001</v>
          </cell>
          <cell r="AA2733" t="str">
            <v>CUSCO</v>
          </cell>
          <cell r="AB2733" t="str">
            <v>PARURO</v>
          </cell>
          <cell r="AC2733" t="str">
            <v>OMACHA</v>
          </cell>
        </row>
        <row r="2734">
          <cell r="V2734" t="str">
            <v>-71.696650--13.596980</v>
          </cell>
          <cell r="W2734">
            <v>-71.696650000000005</v>
          </cell>
          <cell r="X2734">
            <v>-13.59698</v>
          </cell>
          <cell r="AA2734" t="str">
            <v>CUSCO</v>
          </cell>
          <cell r="AB2734" t="str">
            <v>PAUCARTAMBO</v>
          </cell>
          <cell r="AC2734" t="str">
            <v>CAICAY</v>
          </cell>
        </row>
        <row r="2735">
          <cell r="V2735" t="str">
            <v>-71.701890--13.921660</v>
          </cell>
          <cell r="W2735">
            <v>-71.701890000000006</v>
          </cell>
          <cell r="X2735">
            <v>-13.921659999999999</v>
          </cell>
          <cell r="AA2735" t="str">
            <v>CUSCO</v>
          </cell>
          <cell r="AB2735" t="str">
            <v>ACOMAYO</v>
          </cell>
          <cell r="AC2735" t="str">
            <v>ACOS</v>
          </cell>
        </row>
        <row r="2736">
          <cell r="V2736" t="str">
            <v>-71.703290--14.066270</v>
          </cell>
          <cell r="W2736">
            <v>-71.703289999999996</v>
          </cell>
          <cell r="X2736">
            <v>-14.066269999999999</v>
          </cell>
          <cell r="AA2736" t="str">
            <v>CUSCO</v>
          </cell>
          <cell r="AB2736" t="str">
            <v>ACOMAYO</v>
          </cell>
          <cell r="AC2736" t="str">
            <v>POMACANCHI</v>
          </cell>
        </row>
        <row r="2737">
          <cell r="V2737" t="str">
            <v>-71.714328--13.583536</v>
          </cell>
          <cell r="W2737">
            <v>-71.714327999999995</v>
          </cell>
          <cell r="X2737">
            <v>-13.583536</v>
          </cell>
          <cell r="AA2737" t="str">
            <v>CUSCO</v>
          </cell>
          <cell r="AB2737" t="str">
            <v>QUISPICANCHI</v>
          </cell>
          <cell r="AC2737" t="str">
            <v>LUCRE</v>
          </cell>
        </row>
        <row r="2738">
          <cell r="V2738" t="str">
            <v>-71.715600--13.992890</v>
          </cell>
          <cell r="W2738">
            <v>-71.715599999999995</v>
          </cell>
          <cell r="X2738">
            <v>-13.992889999999999</v>
          </cell>
          <cell r="AA2738" t="str">
            <v>CUSCO</v>
          </cell>
          <cell r="AB2738" t="str">
            <v>ACOMAYO</v>
          </cell>
          <cell r="AC2738" t="str">
            <v>ACOS</v>
          </cell>
        </row>
        <row r="2739">
          <cell r="V2739" t="str">
            <v>-71.716980--14.128417</v>
          </cell>
          <cell r="W2739">
            <v>-71.716980000000007</v>
          </cell>
          <cell r="X2739">
            <v>-14.128417000000001</v>
          </cell>
          <cell r="AA2739" t="str">
            <v>CUSCO</v>
          </cell>
          <cell r="AB2739" t="str">
            <v>PARURO</v>
          </cell>
          <cell r="AC2739" t="str">
            <v>OMACHA</v>
          </cell>
        </row>
        <row r="2740">
          <cell r="V2740" t="str">
            <v>-71.739520--13.549950</v>
          </cell>
          <cell r="W2740">
            <v>-71.739519999999999</v>
          </cell>
          <cell r="X2740">
            <v>-13.549950000000001</v>
          </cell>
          <cell r="AA2740" t="str">
            <v>CUSCO</v>
          </cell>
          <cell r="AB2740" t="str">
            <v>CALCA</v>
          </cell>
          <cell r="AC2740" t="str">
            <v>SAN SALVADOR</v>
          </cell>
        </row>
        <row r="2741">
          <cell r="V2741" t="str">
            <v>-71.740130--13.329630</v>
          </cell>
          <cell r="W2741">
            <v>-71.740129999999994</v>
          </cell>
          <cell r="X2741">
            <v>-13.32963</v>
          </cell>
          <cell r="AA2741" t="str">
            <v>CUSCO</v>
          </cell>
          <cell r="AB2741" t="str">
            <v>PAUCARTAMBO</v>
          </cell>
          <cell r="AC2741" t="str">
            <v>COLQUEPATA</v>
          </cell>
        </row>
        <row r="2742">
          <cell r="V2742" t="str">
            <v>-71.740900--13.633750</v>
          </cell>
          <cell r="W2742">
            <v>-71.740899999999996</v>
          </cell>
          <cell r="X2742">
            <v>-13.633749999999999</v>
          </cell>
          <cell r="AA2742" t="str">
            <v>CUSCO</v>
          </cell>
          <cell r="AB2742" t="str">
            <v>QUISPICANCHI</v>
          </cell>
          <cell r="AC2742" t="str">
            <v>LUCRE</v>
          </cell>
        </row>
        <row r="2743">
          <cell r="V2743" t="str">
            <v>-71.744740--13.370980</v>
          </cell>
          <cell r="W2743">
            <v>-71.744739999999993</v>
          </cell>
          <cell r="X2743">
            <v>-13.370979999999999</v>
          </cell>
          <cell r="AA2743" t="str">
            <v>CUSCO</v>
          </cell>
          <cell r="AB2743" t="str">
            <v>PAUCARTAMBO</v>
          </cell>
          <cell r="AC2743" t="str">
            <v>COLQUEPATA</v>
          </cell>
        </row>
        <row r="2744">
          <cell r="V2744" t="str">
            <v>-71.755470--14.067450</v>
          </cell>
          <cell r="W2744">
            <v>-71.755470000000003</v>
          </cell>
          <cell r="X2744">
            <v>-14.067449999999999</v>
          </cell>
          <cell r="AA2744" t="str">
            <v>CUSCO</v>
          </cell>
          <cell r="AB2744" t="str">
            <v>PARURO</v>
          </cell>
          <cell r="AC2744" t="str">
            <v>OMACHA</v>
          </cell>
        </row>
        <row r="2745">
          <cell r="V2745" t="str">
            <v>-71.759810--13.446480</v>
          </cell>
          <cell r="W2745">
            <v>-71.759810000000002</v>
          </cell>
          <cell r="X2745">
            <v>-13.446479999999999</v>
          </cell>
          <cell r="AA2745" t="str">
            <v>CUSCO</v>
          </cell>
          <cell r="AB2745" t="str">
            <v>CALCA</v>
          </cell>
          <cell r="AC2745" t="str">
            <v>SAN SALVADOR</v>
          </cell>
        </row>
        <row r="2746">
          <cell r="V2746" t="str">
            <v>-71.763330--13.604090</v>
          </cell>
          <cell r="W2746">
            <v>-71.763329999999996</v>
          </cell>
          <cell r="X2746">
            <v>-13.604089999999999</v>
          </cell>
          <cell r="AA2746" t="str">
            <v>CUSCO</v>
          </cell>
          <cell r="AB2746" t="str">
            <v>QUISPICANCHI</v>
          </cell>
          <cell r="AC2746" t="str">
            <v>OROPESA</v>
          </cell>
        </row>
        <row r="2747">
          <cell r="V2747" t="str">
            <v>-71.772970--13.443930</v>
          </cell>
          <cell r="W2747">
            <v>-71.772970000000001</v>
          </cell>
          <cell r="X2747">
            <v>-13.44393</v>
          </cell>
          <cell r="AA2747" t="str">
            <v>CUSCO</v>
          </cell>
          <cell r="AB2747" t="str">
            <v>CALCA</v>
          </cell>
          <cell r="AC2747" t="str">
            <v>SAN SALVADOR</v>
          </cell>
        </row>
        <row r="2748">
          <cell r="V2748" t="str">
            <v>-71.774259--14.468076</v>
          </cell>
          <cell r="W2748">
            <v>-71.774259000000001</v>
          </cell>
          <cell r="X2748">
            <v>-14.468076</v>
          </cell>
          <cell r="AA2748" t="str">
            <v>CUSCO</v>
          </cell>
          <cell r="AB2748" t="str">
            <v>CHUMBIVILCAS</v>
          </cell>
          <cell r="AC2748" t="str">
            <v>VELILLE</v>
          </cell>
        </row>
        <row r="2749">
          <cell r="V2749" t="str">
            <v>-71.775800--13.390040</v>
          </cell>
          <cell r="W2749">
            <v>-71.775800000000004</v>
          </cell>
          <cell r="X2749">
            <v>-13.390040000000001</v>
          </cell>
          <cell r="AA2749" t="str">
            <v>CUSCO</v>
          </cell>
          <cell r="AB2749" t="str">
            <v>CALCA</v>
          </cell>
          <cell r="AC2749" t="str">
            <v>PISAC</v>
          </cell>
        </row>
        <row r="2750">
          <cell r="V2750" t="str">
            <v>-71.776170--13.455060</v>
          </cell>
          <cell r="W2750">
            <v>-71.776169999999993</v>
          </cell>
          <cell r="X2750">
            <v>-13.45506</v>
          </cell>
          <cell r="AA2750" t="str">
            <v>CUSCO</v>
          </cell>
          <cell r="AB2750" t="str">
            <v>CALCA</v>
          </cell>
          <cell r="AC2750" t="str">
            <v>SAN SALVADOR</v>
          </cell>
        </row>
        <row r="2751">
          <cell r="V2751" t="str">
            <v>-71.781670--13.490810</v>
          </cell>
          <cell r="W2751">
            <v>-71.781670000000005</v>
          </cell>
          <cell r="X2751">
            <v>-13.49081</v>
          </cell>
          <cell r="AA2751" t="str">
            <v>CUSCO</v>
          </cell>
          <cell r="AB2751" t="str">
            <v>CALCA</v>
          </cell>
          <cell r="AC2751" t="str">
            <v>SAN SALVADOR</v>
          </cell>
        </row>
        <row r="2752">
          <cell r="V2752" t="str">
            <v>-71.781990--13.807520</v>
          </cell>
          <cell r="W2752">
            <v>-71.781989999999993</v>
          </cell>
          <cell r="X2752">
            <v>-13.80752</v>
          </cell>
          <cell r="AA2752" t="str">
            <v>CUSCO</v>
          </cell>
          <cell r="AB2752" t="str">
            <v>ACOMAYO</v>
          </cell>
          <cell r="AC2752" t="str">
            <v>RONDOCAN</v>
          </cell>
        </row>
        <row r="2753">
          <cell r="V2753" t="str">
            <v>-71.782300--13.778840</v>
          </cell>
          <cell r="W2753">
            <v>-71.782300000000006</v>
          </cell>
          <cell r="X2753">
            <v>-13.778840000000001</v>
          </cell>
          <cell r="AA2753" t="str">
            <v>CUSCO</v>
          </cell>
          <cell r="AB2753" t="str">
            <v>ACOMAYO</v>
          </cell>
          <cell r="AC2753" t="str">
            <v>RONDOCAN</v>
          </cell>
        </row>
        <row r="2754">
          <cell r="V2754" t="str">
            <v>-71.790320--14.465200</v>
          </cell>
          <cell r="W2754">
            <v>-71.790319999999994</v>
          </cell>
          <cell r="X2754">
            <v>-14.465199999999999</v>
          </cell>
          <cell r="AA2754" t="str">
            <v>CUSCO</v>
          </cell>
          <cell r="AB2754" t="str">
            <v>CHUMBIVILCAS</v>
          </cell>
          <cell r="AC2754" t="str">
            <v>VELILLE</v>
          </cell>
        </row>
        <row r="2755">
          <cell r="V2755" t="str">
            <v>-71.794648--13.591180</v>
          </cell>
          <cell r="W2755">
            <v>-71.794647999999995</v>
          </cell>
          <cell r="X2755">
            <v>-13.59118</v>
          </cell>
          <cell r="AA2755" t="str">
            <v>CUSCO</v>
          </cell>
          <cell r="AB2755" t="str">
            <v>QUISPICANCHI</v>
          </cell>
          <cell r="AC2755" t="str">
            <v>OROPESA</v>
          </cell>
        </row>
        <row r="2756">
          <cell r="V2756" t="str">
            <v>-71.795280--14.463640</v>
          </cell>
          <cell r="W2756">
            <v>-71.795280000000005</v>
          </cell>
          <cell r="X2756">
            <v>-14.46364</v>
          </cell>
          <cell r="AA2756" t="str">
            <v>CUSCO</v>
          </cell>
          <cell r="AB2756" t="str">
            <v>CHUMBIVILCAS</v>
          </cell>
          <cell r="AC2756" t="str">
            <v>VELILLE</v>
          </cell>
        </row>
        <row r="2757">
          <cell r="V2757" t="str">
            <v>-71.798370--13.742300</v>
          </cell>
          <cell r="W2757">
            <v>-71.798370000000006</v>
          </cell>
          <cell r="X2757">
            <v>-13.7423</v>
          </cell>
          <cell r="AA2757" t="str">
            <v>CUSCO</v>
          </cell>
          <cell r="AB2757" t="str">
            <v>ACOMAYO</v>
          </cell>
          <cell r="AC2757" t="str">
            <v>RONDOCAN</v>
          </cell>
        </row>
        <row r="2758">
          <cell r="V2758" t="str">
            <v>-71.805510--13.422440</v>
          </cell>
          <cell r="W2758">
            <v>-71.805509999999998</v>
          </cell>
          <cell r="X2758">
            <v>-13.42244</v>
          </cell>
          <cell r="AA2758" t="str">
            <v>CUSCO</v>
          </cell>
          <cell r="AB2758" t="str">
            <v>CALCA</v>
          </cell>
          <cell r="AC2758" t="str">
            <v>PISAC</v>
          </cell>
        </row>
        <row r="2759">
          <cell r="V2759" t="str">
            <v>-71.813700--13.481600</v>
          </cell>
          <cell r="W2759">
            <v>-71.813699999999997</v>
          </cell>
          <cell r="X2759">
            <v>-13.4816</v>
          </cell>
          <cell r="AA2759" t="str">
            <v>CUSCO</v>
          </cell>
          <cell r="AB2759" t="str">
            <v>CALCA</v>
          </cell>
          <cell r="AC2759" t="str">
            <v>SAN SALVADOR</v>
          </cell>
        </row>
        <row r="2760">
          <cell r="V2760" t="str">
            <v>-71.814000--13.830170</v>
          </cell>
          <cell r="W2760">
            <v>-71.813999999999993</v>
          </cell>
          <cell r="X2760">
            <v>-13.830170000000001</v>
          </cell>
          <cell r="AA2760" t="str">
            <v>CUSCO</v>
          </cell>
          <cell r="AB2760" t="str">
            <v>PARURO</v>
          </cell>
          <cell r="AC2760" t="str">
            <v>COLCHA</v>
          </cell>
        </row>
        <row r="2761">
          <cell r="V2761" t="str">
            <v>-71.814290--13.970730</v>
          </cell>
          <cell r="W2761">
            <v>-71.81429</v>
          </cell>
          <cell r="X2761">
            <v>-13.97073</v>
          </cell>
          <cell r="AA2761" t="str">
            <v>CUSCO</v>
          </cell>
          <cell r="AB2761" t="str">
            <v>PARURO</v>
          </cell>
          <cell r="AC2761" t="str">
            <v>ACCHA</v>
          </cell>
        </row>
        <row r="2762">
          <cell r="V2762" t="str">
            <v>-71.815030--13.577740</v>
          </cell>
          <cell r="W2762">
            <v>-71.815029999999993</v>
          </cell>
          <cell r="X2762">
            <v>-13.57774</v>
          </cell>
          <cell r="AA2762" t="str">
            <v>CUSCO</v>
          </cell>
          <cell r="AB2762" t="str">
            <v>QUISPICANCHI</v>
          </cell>
          <cell r="AC2762" t="str">
            <v>OROPESA</v>
          </cell>
        </row>
        <row r="2763">
          <cell r="V2763" t="str">
            <v>-71.817620--13.418820</v>
          </cell>
          <cell r="W2763">
            <v>-71.817620000000005</v>
          </cell>
          <cell r="X2763">
            <v>-13.41882</v>
          </cell>
          <cell r="AA2763" t="str">
            <v>CUSCO</v>
          </cell>
          <cell r="AB2763" t="str">
            <v>CALCA</v>
          </cell>
          <cell r="AC2763" t="str">
            <v>PISAC</v>
          </cell>
        </row>
        <row r="2764">
          <cell r="V2764" t="str">
            <v>-71.819460--13.359500</v>
          </cell>
          <cell r="W2764">
            <v>-71.819460000000007</v>
          </cell>
          <cell r="X2764">
            <v>-13.359500000000001</v>
          </cell>
          <cell r="AA2764" t="str">
            <v>CUSCO</v>
          </cell>
          <cell r="AB2764" t="str">
            <v>CALCA</v>
          </cell>
          <cell r="AC2764" t="str">
            <v>PISAC</v>
          </cell>
        </row>
        <row r="2765">
          <cell r="V2765" t="str">
            <v>-71.820278--13.376667</v>
          </cell>
          <cell r="W2765">
            <v>-71.820278000000002</v>
          </cell>
          <cell r="X2765">
            <v>-13.376666999999999</v>
          </cell>
          <cell r="AA2765" t="str">
            <v>CUSCO</v>
          </cell>
          <cell r="AB2765" t="str">
            <v>CALCA</v>
          </cell>
          <cell r="AC2765" t="str">
            <v>PISAC</v>
          </cell>
        </row>
        <row r="2766">
          <cell r="V2766" t="str">
            <v>-71.820686--14.485342</v>
          </cell>
          <cell r="W2766">
            <v>-71.820685999999995</v>
          </cell>
          <cell r="X2766">
            <v>-14.485341999999999</v>
          </cell>
          <cell r="AA2766" t="str">
            <v>CUSCO</v>
          </cell>
          <cell r="AB2766" t="str">
            <v>CHUMBIVILCAS</v>
          </cell>
          <cell r="AC2766" t="str">
            <v>VELILLE</v>
          </cell>
        </row>
        <row r="2767">
          <cell r="V2767" t="str">
            <v>-71.821830--14.177120</v>
          </cell>
          <cell r="W2767">
            <v>-71.821830000000006</v>
          </cell>
          <cell r="X2767">
            <v>-14.17712</v>
          </cell>
          <cell r="AA2767" t="str">
            <v>CUSCO</v>
          </cell>
          <cell r="AB2767" t="str">
            <v>PARURO</v>
          </cell>
          <cell r="AC2767" t="str">
            <v>OMACHA</v>
          </cell>
        </row>
        <row r="2768">
          <cell r="V2768" t="str">
            <v>-71.839611--13.422019</v>
          </cell>
          <cell r="W2768">
            <v>-71.839611000000005</v>
          </cell>
          <cell r="X2768">
            <v>-13.422019000000001</v>
          </cell>
          <cell r="AA2768" t="str">
            <v>CUSCO</v>
          </cell>
          <cell r="AB2768" t="str">
            <v>CALCA</v>
          </cell>
          <cell r="AC2768" t="str">
            <v>PISAC</v>
          </cell>
        </row>
        <row r="2769">
          <cell r="V2769" t="str">
            <v>-71.842500--12.983290</v>
          </cell>
          <cell r="W2769">
            <v>-71.842500000000001</v>
          </cell>
          <cell r="X2769">
            <v>-12.98329</v>
          </cell>
          <cell r="AA2769" t="str">
            <v>CUSCO</v>
          </cell>
          <cell r="AB2769" t="str">
            <v>PAUCARTAMBO</v>
          </cell>
          <cell r="AC2769" t="str">
            <v>CHALLABAMBA</v>
          </cell>
        </row>
        <row r="2770">
          <cell r="V2770" t="str">
            <v>-71.848610--14.300370</v>
          </cell>
          <cell r="W2770">
            <v>-71.848609999999994</v>
          </cell>
          <cell r="X2770">
            <v>-14.300369999999999</v>
          </cell>
          <cell r="AA2770" t="str">
            <v>CUSCO</v>
          </cell>
          <cell r="AB2770" t="str">
            <v>CHUMBIVILCAS</v>
          </cell>
          <cell r="AC2770" t="str">
            <v>CHAMACA</v>
          </cell>
        </row>
        <row r="2771">
          <cell r="V2771" t="str">
            <v>-71.849167--13.555278</v>
          </cell>
          <cell r="W2771">
            <v>-71.849166999999994</v>
          </cell>
          <cell r="X2771">
            <v>-13.555277999999999</v>
          </cell>
          <cell r="AA2771" t="str">
            <v>CUSCO</v>
          </cell>
          <cell r="AB2771" t="str">
            <v>CUSCO</v>
          </cell>
          <cell r="AC2771" t="str">
            <v>SAYLLA</v>
          </cell>
        </row>
        <row r="2772">
          <cell r="V2772" t="str">
            <v>-71.851590--14.144910</v>
          </cell>
          <cell r="W2772">
            <v>-71.851590000000002</v>
          </cell>
          <cell r="X2772">
            <v>-14.144909999999999</v>
          </cell>
          <cell r="AA2772" t="str">
            <v>CUSCO</v>
          </cell>
          <cell r="AB2772" t="str">
            <v>PARURO</v>
          </cell>
          <cell r="AC2772" t="str">
            <v>OMACHA</v>
          </cell>
        </row>
        <row r="2773">
          <cell r="V2773" t="str">
            <v>-71.852820--13.766260</v>
          </cell>
          <cell r="W2773">
            <v>-71.852819999999994</v>
          </cell>
          <cell r="X2773">
            <v>-13.766260000000001</v>
          </cell>
          <cell r="AA2773" t="str">
            <v>CUSCO</v>
          </cell>
          <cell r="AB2773" t="str">
            <v>PARURO</v>
          </cell>
          <cell r="AC2773" t="str">
            <v>PARURO</v>
          </cell>
        </row>
        <row r="2774">
          <cell r="V2774" t="str">
            <v>-71.855170--14.302800</v>
          </cell>
          <cell r="W2774">
            <v>-71.855170000000001</v>
          </cell>
          <cell r="X2774">
            <v>-14.3028</v>
          </cell>
          <cell r="AA2774" t="str">
            <v>CUSCO</v>
          </cell>
          <cell r="AB2774" t="str">
            <v>CHUMBIVILCAS</v>
          </cell>
          <cell r="AC2774" t="str">
            <v>CHAMACA</v>
          </cell>
        </row>
        <row r="2775">
          <cell r="V2775" t="str">
            <v>-71.865580--14.081320</v>
          </cell>
          <cell r="W2775">
            <v>-71.865579999999994</v>
          </cell>
          <cell r="X2775">
            <v>-14.08132</v>
          </cell>
          <cell r="AA2775" t="str">
            <v>CUSCO</v>
          </cell>
          <cell r="AB2775" t="str">
            <v>PARURO</v>
          </cell>
          <cell r="AC2775" t="str">
            <v>OMACHA</v>
          </cell>
        </row>
        <row r="2776">
          <cell r="V2776" t="str">
            <v>-71.867390--13.551600</v>
          </cell>
          <cell r="W2776">
            <v>-71.86739</v>
          </cell>
          <cell r="X2776">
            <v>-13.551600000000001</v>
          </cell>
          <cell r="AA2776" t="str">
            <v>CUSCO</v>
          </cell>
          <cell r="AB2776" t="str">
            <v>CUSCO</v>
          </cell>
          <cell r="AC2776" t="str">
            <v>SAN JERONIMO</v>
          </cell>
        </row>
        <row r="2777">
          <cell r="V2777" t="str">
            <v>-71.870690--13.335230</v>
          </cell>
          <cell r="W2777">
            <v>-71.870689999999996</v>
          </cell>
          <cell r="X2777">
            <v>-13.335229999999999</v>
          </cell>
          <cell r="AA2777" t="str">
            <v>CUSCO</v>
          </cell>
          <cell r="AB2777" t="str">
            <v>CALCA</v>
          </cell>
          <cell r="AC2777" t="str">
            <v>LAMAY</v>
          </cell>
        </row>
        <row r="2778">
          <cell r="V2778" t="str">
            <v>-71.870750--13.342670</v>
          </cell>
          <cell r="W2778">
            <v>-71.870750000000001</v>
          </cell>
          <cell r="X2778">
            <v>-13.34267</v>
          </cell>
          <cell r="AA2778" t="str">
            <v>CUSCO</v>
          </cell>
          <cell r="AB2778" t="str">
            <v>CALCA</v>
          </cell>
          <cell r="AC2778" t="str">
            <v>LAMAY</v>
          </cell>
        </row>
        <row r="2779">
          <cell r="V2779" t="str">
            <v>-71.870770--14.370780</v>
          </cell>
          <cell r="W2779">
            <v>-71.870769999999993</v>
          </cell>
          <cell r="X2779">
            <v>-14.37078</v>
          </cell>
          <cell r="AA2779" t="str">
            <v>CUSCO</v>
          </cell>
          <cell r="AB2779" t="str">
            <v>CHUMBIVILCAS</v>
          </cell>
          <cell r="AC2779" t="str">
            <v>CHAMACA</v>
          </cell>
        </row>
        <row r="2780">
          <cell r="V2780" t="str">
            <v>-71.871770--14.171970</v>
          </cell>
          <cell r="W2780">
            <v>-71.871769999999998</v>
          </cell>
          <cell r="X2780">
            <v>-14.17197</v>
          </cell>
          <cell r="AA2780" t="str">
            <v>CUSCO</v>
          </cell>
          <cell r="AB2780" t="str">
            <v>PARURO</v>
          </cell>
          <cell r="AC2780" t="str">
            <v>OMACHA</v>
          </cell>
        </row>
        <row r="2781">
          <cell r="V2781" t="str">
            <v>-71.876747--13.550368</v>
          </cell>
          <cell r="W2781">
            <v>-71.876746999999995</v>
          </cell>
          <cell r="X2781">
            <v>-13.550368000000001</v>
          </cell>
          <cell r="AA2781" t="str">
            <v>CUSCO</v>
          </cell>
          <cell r="AB2781" t="str">
            <v>CUSCO</v>
          </cell>
          <cell r="AC2781" t="str">
            <v>SAN JERONIMO</v>
          </cell>
        </row>
        <row r="2782">
          <cell r="V2782" t="str">
            <v>-71.881500--13.542917</v>
          </cell>
          <cell r="W2782">
            <v>-71.881500000000003</v>
          </cell>
          <cell r="X2782">
            <v>-13.542916999999999</v>
          </cell>
          <cell r="AA2782" t="str">
            <v>CUSCO</v>
          </cell>
          <cell r="AB2782" t="str">
            <v>CUSCO</v>
          </cell>
          <cell r="AC2782" t="str">
            <v>SAN JERONIMO</v>
          </cell>
        </row>
        <row r="2783">
          <cell r="V2783" t="str">
            <v>-71.882250--13.467060</v>
          </cell>
          <cell r="W2783">
            <v>-71.882249999999999</v>
          </cell>
          <cell r="X2783">
            <v>-13.46706</v>
          </cell>
          <cell r="AA2783" t="str">
            <v>CUSCO</v>
          </cell>
          <cell r="AB2783" t="str">
            <v>CALCA</v>
          </cell>
          <cell r="AC2783" t="str">
            <v>TARAY</v>
          </cell>
        </row>
        <row r="2784">
          <cell r="V2784" t="str">
            <v>-71.883010--13.552420</v>
          </cell>
          <cell r="W2784">
            <v>-71.883009999999999</v>
          </cell>
          <cell r="X2784">
            <v>-13.55242</v>
          </cell>
          <cell r="AA2784" t="str">
            <v>CUSCO</v>
          </cell>
          <cell r="AB2784" t="str">
            <v>CUSCO</v>
          </cell>
          <cell r="AC2784" t="str">
            <v>SAN JERONIMO</v>
          </cell>
        </row>
        <row r="2785">
          <cell r="V2785" t="str">
            <v>-71.885800--13.439100</v>
          </cell>
          <cell r="W2785">
            <v>-71.885800000000003</v>
          </cell>
          <cell r="X2785">
            <v>-13.4391</v>
          </cell>
          <cell r="AA2785" t="str">
            <v>CUSCO</v>
          </cell>
          <cell r="AB2785" t="str">
            <v>CALCA</v>
          </cell>
          <cell r="AC2785" t="str">
            <v>TARAY</v>
          </cell>
        </row>
        <row r="2786">
          <cell r="V2786" t="str">
            <v>-71.897063--13.543022</v>
          </cell>
          <cell r="W2786">
            <v>-71.897063000000003</v>
          </cell>
          <cell r="X2786">
            <v>-13.543022000000001</v>
          </cell>
          <cell r="AA2786" t="str">
            <v>CUSCO</v>
          </cell>
          <cell r="AB2786" t="str">
            <v>CUSCO</v>
          </cell>
          <cell r="AC2786" t="str">
            <v>SAN JERONIMO</v>
          </cell>
        </row>
        <row r="2787">
          <cell r="V2787" t="str">
            <v>-71.897448--13.549248</v>
          </cell>
          <cell r="W2787">
            <v>-71.897447999999997</v>
          </cell>
          <cell r="X2787">
            <v>-13.549248</v>
          </cell>
          <cell r="AA2787" t="str">
            <v>CUSCO</v>
          </cell>
          <cell r="AB2787" t="str">
            <v>CUSCO</v>
          </cell>
          <cell r="AC2787" t="str">
            <v>SAN JERONIMO</v>
          </cell>
        </row>
        <row r="2788">
          <cell r="V2788" t="str">
            <v>-71.899070--13.384917</v>
          </cell>
          <cell r="W2788">
            <v>-71.899069999999995</v>
          </cell>
          <cell r="X2788">
            <v>-13.384917</v>
          </cell>
          <cell r="AA2788" t="str">
            <v>CUSCO</v>
          </cell>
          <cell r="AB2788" t="str">
            <v>CALCA</v>
          </cell>
          <cell r="AC2788" t="str">
            <v>COYA</v>
          </cell>
        </row>
        <row r="2789">
          <cell r="V2789" t="str">
            <v>-71.899790--13.529005</v>
          </cell>
          <cell r="W2789">
            <v>-71.899789999999996</v>
          </cell>
          <cell r="X2789">
            <v>-13.529005</v>
          </cell>
          <cell r="AA2789" t="str">
            <v>CUSCO</v>
          </cell>
          <cell r="AB2789" t="str">
            <v>CUSCO</v>
          </cell>
          <cell r="AC2789" t="str">
            <v>SAN JERONIMO</v>
          </cell>
        </row>
        <row r="2790">
          <cell r="V2790" t="str">
            <v>-71.901901--13.946134</v>
          </cell>
          <cell r="W2790">
            <v>-71.901900999999995</v>
          </cell>
          <cell r="X2790">
            <v>-13.946134000000001</v>
          </cell>
          <cell r="AA2790" t="str">
            <v>CUSCO</v>
          </cell>
          <cell r="AB2790" t="str">
            <v>PARURO</v>
          </cell>
          <cell r="AC2790" t="str">
            <v>ACCHA</v>
          </cell>
        </row>
        <row r="2791">
          <cell r="V2791" t="str">
            <v>-71.904167--13.535556</v>
          </cell>
          <cell r="W2791">
            <v>-71.904167000000001</v>
          </cell>
          <cell r="X2791">
            <v>-13.535556</v>
          </cell>
          <cell r="AA2791" t="str">
            <v>CUSCO</v>
          </cell>
          <cell r="AB2791" t="str">
            <v>CUSCO</v>
          </cell>
          <cell r="AC2791" t="str">
            <v>SAN JERONIMO</v>
          </cell>
        </row>
        <row r="2792">
          <cell r="V2792" t="str">
            <v>-71.909826--13.544938</v>
          </cell>
          <cell r="W2792">
            <v>-71.909825999999995</v>
          </cell>
          <cell r="X2792">
            <v>-13.544938</v>
          </cell>
          <cell r="AA2792" t="str">
            <v>CUSCO</v>
          </cell>
          <cell r="AB2792" t="str">
            <v>CUSCO</v>
          </cell>
          <cell r="AC2792" t="str">
            <v>SAN SEBASTIAN</v>
          </cell>
        </row>
        <row r="2793">
          <cell r="V2793" t="str">
            <v>-71.914843--13.543606</v>
          </cell>
          <cell r="W2793">
            <v>-71.914843000000005</v>
          </cell>
          <cell r="X2793">
            <v>-13.543606</v>
          </cell>
          <cell r="AA2793" t="str">
            <v>CUSCO</v>
          </cell>
          <cell r="AB2793" t="str">
            <v>CUSCO</v>
          </cell>
          <cell r="AC2793" t="str">
            <v>SAN SEBASTIAN</v>
          </cell>
        </row>
        <row r="2794">
          <cell r="V2794" t="str">
            <v>-71.915460--14.671930</v>
          </cell>
          <cell r="W2794">
            <v>-71.915459999999996</v>
          </cell>
          <cell r="X2794">
            <v>-14.67193</v>
          </cell>
          <cell r="AA2794" t="str">
            <v>CUSCO</v>
          </cell>
          <cell r="AB2794" t="str">
            <v>CHUMBIVILCAS</v>
          </cell>
          <cell r="AC2794" t="str">
            <v>SANTO TOMAS</v>
          </cell>
        </row>
        <row r="2795">
          <cell r="V2795" t="str">
            <v>-71.919050--13.532750</v>
          </cell>
          <cell r="W2795">
            <v>-71.919049999999999</v>
          </cell>
          <cell r="X2795">
            <v>-13.53275</v>
          </cell>
          <cell r="AA2795" t="str">
            <v>CUSCO</v>
          </cell>
          <cell r="AB2795" t="str">
            <v>CUSCO</v>
          </cell>
          <cell r="AC2795" t="str">
            <v>SAN SEBASTIAN</v>
          </cell>
        </row>
        <row r="2796">
          <cell r="V2796" t="str">
            <v>-71.920740--13.364190</v>
          </cell>
          <cell r="W2796">
            <v>-71.920739999999995</v>
          </cell>
          <cell r="X2796">
            <v>-13.364190000000001</v>
          </cell>
          <cell r="AA2796" t="str">
            <v>CUSCO</v>
          </cell>
          <cell r="AB2796" t="str">
            <v>CALCA</v>
          </cell>
          <cell r="AC2796" t="str">
            <v>LAMAY</v>
          </cell>
        </row>
        <row r="2797">
          <cell r="V2797" t="str">
            <v>-71.921060--13.662990</v>
          </cell>
          <cell r="W2797">
            <v>-71.921059999999997</v>
          </cell>
          <cell r="X2797">
            <v>-13.662990000000001</v>
          </cell>
          <cell r="AA2797" t="str">
            <v>CUSCO</v>
          </cell>
          <cell r="AB2797" t="str">
            <v>PARURO</v>
          </cell>
          <cell r="AC2797" t="str">
            <v>YAURISQUE</v>
          </cell>
        </row>
        <row r="2798">
          <cell r="V2798" t="str">
            <v>-71.922630--13.644990</v>
          </cell>
          <cell r="W2798">
            <v>-71.922629999999998</v>
          </cell>
          <cell r="X2798">
            <v>-13.64499</v>
          </cell>
          <cell r="AA2798" t="str">
            <v>CUSCO</v>
          </cell>
          <cell r="AB2798" t="str">
            <v>PARURO</v>
          </cell>
          <cell r="AC2798" t="str">
            <v>YAURISQUE</v>
          </cell>
        </row>
        <row r="2799">
          <cell r="V2799" t="str">
            <v>-71.922910--13.478420</v>
          </cell>
          <cell r="W2799">
            <v>-71.922910000000002</v>
          </cell>
          <cell r="X2799">
            <v>-13.47842</v>
          </cell>
          <cell r="AA2799" t="str">
            <v>CUSCO</v>
          </cell>
          <cell r="AB2799" t="str">
            <v>CUSCO</v>
          </cell>
          <cell r="AC2799" t="str">
            <v>SAN SEBASTIAN</v>
          </cell>
        </row>
        <row r="2800">
          <cell r="V2800" t="str">
            <v>-71.925711--13.544215</v>
          </cell>
          <cell r="W2800">
            <v>-71.925711000000007</v>
          </cell>
          <cell r="X2800">
            <v>-13.544214999999999</v>
          </cell>
          <cell r="AA2800" t="str">
            <v>CUSCO</v>
          </cell>
          <cell r="AB2800" t="str">
            <v>CUSCO</v>
          </cell>
          <cell r="AC2800" t="str">
            <v>SAN SEBASTIAN</v>
          </cell>
        </row>
        <row r="2801">
          <cell r="V2801" t="str">
            <v>-71.930190--13.541810</v>
          </cell>
          <cell r="W2801">
            <v>-71.930189999999996</v>
          </cell>
          <cell r="X2801">
            <v>-13.54181</v>
          </cell>
          <cell r="AA2801" t="str">
            <v>CUSCO</v>
          </cell>
          <cell r="AB2801" t="str">
            <v>CUSCO</v>
          </cell>
          <cell r="AC2801" t="str">
            <v>SAN SEBASTIAN</v>
          </cell>
        </row>
        <row r="2802">
          <cell r="V2802" t="str">
            <v>-71.932487--13.292630</v>
          </cell>
          <cell r="W2802">
            <v>-71.932486999999995</v>
          </cell>
          <cell r="X2802">
            <v>-13.292630000000001</v>
          </cell>
          <cell r="AA2802" t="str">
            <v>CUSCO</v>
          </cell>
          <cell r="AB2802" t="str">
            <v>CALCA</v>
          </cell>
          <cell r="AC2802" t="str">
            <v>CALCA</v>
          </cell>
        </row>
        <row r="2803">
          <cell r="V2803" t="str">
            <v>-71.933480--13.403510</v>
          </cell>
          <cell r="W2803">
            <v>-71.933480000000003</v>
          </cell>
          <cell r="X2803">
            <v>-13.403510000000001</v>
          </cell>
          <cell r="AA2803" t="str">
            <v>CUSCO</v>
          </cell>
          <cell r="AB2803" t="str">
            <v>CALCA</v>
          </cell>
          <cell r="AC2803" t="str">
            <v>COYA</v>
          </cell>
        </row>
        <row r="2804">
          <cell r="V2804" t="str">
            <v>-71.935640--13.050430</v>
          </cell>
          <cell r="W2804">
            <v>-71.935640000000006</v>
          </cell>
          <cell r="X2804">
            <v>-13.05043</v>
          </cell>
          <cell r="AA2804" t="str">
            <v>CUSCO</v>
          </cell>
          <cell r="AB2804" t="str">
            <v>CALCA</v>
          </cell>
          <cell r="AC2804" t="str">
            <v>LARES</v>
          </cell>
        </row>
        <row r="2805">
          <cell r="V2805" t="str">
            <v>-71.939560--13.525970</v>
          </cell>
          <cell r="W2805">
            <v>-71.93956</v>
          </cell>
          <cell r="X2805">
            <v>-13.525969999999999</v>
          </cell>
          <cell r="AA2805" t="str">
            <v>CUSCO</v>
          </cell>
          <cell r="AB2805" t="str">
            <v>CUSCO</v>
          </cell>
          <cell r="AC2805" t="str">
            <v>SAN SEBASTIAN</v>
          </cell>
        </row>
        <row r="2806">
          <cell r="V2806" t="str">
            <v>-71.941340--12.878950</v>
          </cell>
          <cell r="W2806">
            <v>-71.941339999999997</v>
          </cell>
          <cell r="X2806">
            <v>-12.87895</v>
          </cell>
          <cell r="AA2806" t="str">
            <v>CUSCO</v>
          </cell>
          <cell r="AB2806" t="str">
            <v>CALCA</v>
          </cell>
          <cell r="AC2806" t="str">
            <v>YANATILE</v>
          </cell>
        </row>
        <row r="2807">
          <cell r="V2807" t="str">
            <v>-71.947250--13.054250</v>
          </cell>
          <cell r="W2807">
            <v>-71.947249999999997</v>
          </cell>
          <cell r="X2807">
            <v>-13.05425</v>
          </cell>
          <cell r="AA2807" t="str">
            <v>CUSCO</v>
          </cell>
          <cell r="AB2807" t="str">
            <v>CALCA</v>
          </cell>
          <cell r="AC2807" t="str">
            <v>LARES</v>
          </cell>
        </row>
        <row r="2808">
          <cell r="V2808" t="str">
            <v>-71.950215--13.875767</v>
          </cell>
          <cell r="W2808">
            <v>-71.950215</v>
          </cell>
          <cell r="X2808">
            <v>-13.875767</v>
          </cell>
          <cell r="AA2808" t="str">
            <v>CUSCO</v>
          </cell>
          <cell r="AB2808" t="str">
            <v>PARURO</v>
          </cell>
          <cell r="AC2808" t="str">
            <v>CCAPI</v>
          </cell>
        </row>
        <row r="2809">
          <cell r="V2809" t="str">
            <v>-71.954510--13.758260</v>
          </cell>
          <cell r="W2809">
            <v>-71.954509999999999</v>
          </cell>
          <cell r="X2809">
            <v>-13.75826</v>
          </cell>
          <cell r="AA2809" t="str">
            <v>CUSCO</v>
          </cell>
          <cell r="AB2809" t="str">
            <v>PARURO</v>
          </cell>
          <cell r="AC2809" t="str">
            <v>PACCARITAMBO</v>
          </cell>
        </row>
        <row r="2810">
          <cell r="V2810" t="str">
            <v>-71.954750--13.531580</v>
          </cell>
          <cell r="W2810">
            <v>-71.954750000000004</v>
          </cell>
          <cell r="X2810">
            <v>-13.53158</v>
          </cell>
          <cell r="AA2810" t="str">
            <v>CUSCO</v>
          </cell>
          <cell r="AB2810" t="str">
            <v>CUSCO</v>
          </cell>
          <cell r="AC2810" t="str">
            <v>WANCHAQ</v>
          </cell>
        </row>
        <row r="2811">
          <cell r="V2811" t="str">
            <v>-71.956832--13.540905</v>
          </cell>
          <cell r="W2811">
            <v>-71.956832000000006</v>
          </cell>
          <cell r="X2811">
            <v>-13.540905</v>
          </cell>
          <cell r="AA2811" t="str">
            <v>CUSCO</v>
          </cell>
          <cell r="AB2811" t="str">
            <v>CUSCO</v>
          </cell>
          <cell r="AC2811" t="str">
            <v>SANTIAGO</v>
          </cell>
        </row>
        <row r="2812">
          <cell r="V2812" t="str">
            <v>-71.962930--12.837170</v>
          </cell>
          <cell r="W2812">
            <v>-71.96293</v>
          </cell>
          <cell r="X2812">
            <v>-12.83717</v>
          </cell>
          <cell r="AA2812" t="str">
            <v>CUSCO</v>
          </cell>
          <cell r="AB2812" t="str">
            <v>CALCA</v>
          </cell>
          <cell r="AC2812" t="str">
            <v>YANATILE</v>
          </cell>
        </row>
        <row r="2813">
          <cell r="V2813" t="str">
            <v>-71.965460--13.511300</v>
          </cell>
          <cell r="W2813">
            <v>-71.965459999999993</v>
          </cell>
          <cell r="X2813">
            <v>-13.5113</v>
          </cell>
          <cell r="AA2813" t="str">
            <v>CUSCO</v>
          </cell>
          <cell r="AB2813" t="str">
            <v>CUSCO</v>
          </cell>
          <cell r="AC2813" t="str">
            <v>CUSCO</v>
          </cell>
        </row>
        <row r="2814">
          <cell r="V2814" t="str">
            <v>-71.973590--13.504400</v>
          </cell>
          <cell r="W2814">
            <v>-71.973590000000002</v>
          </cell>
          <cell r="X2814">
            <v>-13.5044</v>
          </cell>
          <cell r="AA2814" t="str">
            <v>CUSCO</v>
          </cell>
          <cell r="AB2814" t="str">
            <v>CUSCO</v>
          </cell>
          <cell r="AC2814" t="str">
            <v>CUSCO</v>
          </cell>
        </row>
        <row r="2815">
          <cell r="V2815" t="str">
            <v>-71.973970--13.512830</v>
          </cell>
          <cell r="W2815">
            <v>-71.973969999999994</v>
          </cell>
          <cell r="X2815">
            <v>-13.512829999999999</v>
          </cell>
          <cell r="AA2815" t="str">
            <v>CUSCO</v>
          </cell>
          <cell r="AB2815" t="str">
            <v>CUSCO</v>
          </cell>
          <cell r="AC2815" t="str">
            <v>CUSCO</v>
          </cell>
        </row>
        <row r="2816">
          <cell r="V2816" t="str">
            <v>-71.975480--13.595990</v>
          </cell>
          <cell r="W2816">
            <v>-71.975480000000005</v>
          </cell>
          <cell r="X2816">
            <v>-13.59599</v>
          </cell>
          <cell r="AA2816" t="str">
            <v>CUSCO</v>
          </cell>
          <cell r="AB2816" t="str">
            <v>CUSCO</v>
          </cell>
          <cell r="AC2816" t="str">
            <v>SANTIAGO</v>
          </cell>
        </row>
        <row r="2817">
          <cell r="V2817" t="str">
            <v>-71.977290--13.313430</v>
          </cell>
          <cell r="W2817">
            <v>-71.977289999999996</v>
          </cell>
          <cell r="X2817">
            <v>-13.31343</v>
          </cell>
          <cell r="AA2817" t="str">
            <v>CUSCO</v>
          </cell>
          <cell r="AB2817" t="str">
            <v>CALCA</v>
          </cell>
          <cell r="AC2817" t="str">
            <v>CALCA</v>
          </cell>
        </row>
        <row r="2818">
          <cell r="V2818" t="str">
            <v>-71.984120--13.538210</v>
          </cell>
          <cell r="W2818">
            <v>-71.984120000000004</v>
          </cell>
          <cell r="X2818">
            <v>-13.538209999999999</v>
          </cell>
          <cell r="AA2818" t="str">
            <v>CUSCO</v>
          </cell>
          <cell r="AB2818" t="str">
            <v>CUSCO</v>
          </cell>
          <cell r="AC2818" t="str">
            <v>SANTIAGO</v>
          </cell>
        </row>
        <row r="2819">
          <cell r="V2819" t="str">
            <v>-71.985730--13.543221</v>
          </cell>
          <cell r="W2819">
            <v>-71.985730000000004</v>
          </cell>
          <cell r="X2819">
            <v>-13.543221000000001</v>
          </cell>
          <cell r="AA2819" t="str">
            <v>CUSCO</v>
          </cell>
          <cell r="AB2819" t="str">
            <v>CUSCO</v>
          </cell>
          <cell r="AC2819" t="str">
            <v>SANTIAGO</v>
          </cell>
        </row>
        <row r="2820">
          <cell r="V2820" t="str">
            <v>-71.988380--12.811330</v>
          </cell>
          <cell r="W2820">
            <v>-71.988380000000006</v>
          </cell>
          <cell r="X2820">
            <v>-12.81133</v>
          </cell>
          <cell r="AA2820" t="str">
            <v>CUSCO</v>
          </cell>
          <cell r="AB2820" t="str">
            <v>CALCA</v>
          </cell>
          <cell r="AC2820" t="str">
            <v>YANATILE</v>
          </cell>
        </row>
        <row r="2821">
          <cell r="V2821" t="str">
            <v>-71.990790--13.514730</v>
          </cell>
          <cell r="W2821">
            <v>-71.990790000000004</v>
          </cell>
          <cell r="X2821">
            <v>-13.51473</v>
          </cell>
          <cell r="AA2821" t="str">
            <v>CUSCO</v>
          </cell>
          <cell r="AB2821" t="str">
            <v>CUSCO</v>
          </cell>
          <cell r="AC2821" t="str">
            <v>CUSCO</v>
          </cell>
        </row>
        <row r="2822">
          <cell r="V2822" t="str">
            <v>-71.992130--13.526740</v>
          </cell>
          <cell r="W2822">
            <v>-71.992130000000003</v>
          </cell>
          <cell r="X2822">
            <v>-13.52674</v>
          </cell>
          <cell r="AA2822" t="str">
            <v>CUSCO</v>
          </cell>
          <cell r="AB2822" t="str">
            <v>CUSCO</v>
          </cell>
          <cell r="AC2822" t="str">
            <v>SANTIAGO</v>
          </cell>
        </row>
        <row r="2823">
          <cell r="V2823" t="str">
            <v>-71.994260--13.519230</v>
          </cell>
          <cell r="W2823">
            <v>-71.994259999999997</v>
          </cell>
          <cell r="X2823">
            <v>-13.51923</v>
          </cell>
          <cell r="AA2823" t="str">
            <v>CUSCO</v>
          </cell>
          <cell r="AB2823" t="str">
            <v>CUSCO</v>
          </cell>
          <cell r="AC2823" t="str">
            <v>CUSCO</v>
          </cell>
        </row>
        <row r="2824">
          <cell r="V2824" t="str">
            <v>-71.995620--14.614030</v>
          </cell>
          <cell r="W2824">
            <v>-71.995620000000002</v>
          </cell>
          <cell r="X2824">
            <v>-14.61403</v>
          </cell>
          <cell r="AA2824" t="str">
            <v>CUSCO</v>
          </cell>
          <cell r="AB2824" t="str">
            <v>CHUMBIVILCAS</v>
          </cell>
          <cell r="AC2824" t="str">
            <v>SANTO TOMAS</v>
          </cell>
        </row>
        <row r="2825">
          <cell r="V2825" t="str">
            <v>-72.004920--13.503780</v>
          </cell>
          <cell r="W2825">
            <v>-72.004919999999998</v>
          </cell>
          <cell r="X2825">
            <v>-13.503780000000001</v>
          </cell>
          <cell r="AA2825" t="str">
            <v>CUSCO</v>
          </cell>
          <cell r="AB2825" t="str">
            <v>CUSCO</v>
          </cell>
          <cell r="AC2825" t="str">
            <v>CUSCO</v>
          </cell>
        </row>
        <row r="2826">
          <cell r="V2826" t="str">
            <v>-72.018290--13.504172</v>
          </cell>
          <cell r="W2826">
            <v>-72.018289999999993</v>
          </cell>
          <cell r="X2826">
            <v>-13.504172000000001</v>
          </cell>
          <cell r="AA2826" t="str">
            <v>CUSCO</v>
          </cell>
          <cell r="AB2826" t="str">
            <v>CUSCO</v>
          </cell>
          <cell r="AC2826" t="str">
            <v>CUSCO</v>
          </cell>
        </row>
        <row r="2827">
          <cell r="V2827" t="str">
            <v>-72.023406--13.486702</v>
          </cell>
          <cell r="W2827">
            <v>-72.023405999999994</v>
          </cell>
          <cell r="X2827">
            <v>-13.486701999999999</v>
          </cell>
          <cell r="AA2827" t="str">
            <v>CUSCO</v>
          </cell>
          <cell r="AB2827" t="str">
            <v>CUSCO</v>
          </cell>
          <cell r="AC2827" t="str">
            <v>POROY</v>
          </cell>
        </row>
        <row r="2828">
          <cell r="V2828" t="str">
            <v>-72.030580--14.096890</v>
          </cell>
          <cell r="W2828">
            <v>-72.03058</v>
          </cell>
          <cell r="X2828">
            <v>-14.09689</v>
          </cell>
          <cell r="AA2828" t="str">
            <v>CUSCO</v>
          </cell>
          <cell r="AB2828" t="str">
            <v>CHUMBIVILCAS</v>
          </cell>
          <cell r="AC2828" t="str">
            <v>CAPACMARCA</v>
          </cell>
        </row>
        <row r="2829">
          <cell r="V2829" t="str">
            <v>-72.036590--13.617000</v>
          </cell>
          <cell r="W2829">
            <v>-72.036590000000004</v>
          </cell>
          <cell r="X2829">
            <v>-13.617000000000001</v>
          </cell>
          <cell r="AA2829" t="str">
            <v>CUSCO</v>
          </cell>
          <cell r="AB2829" t="str">
            <v>CUSCO</v>
          </cell>
          <cell r="AC2829" t="str">
            <v>CCORCA</v>
          </cell>
        </row>
        <row r="2830">
          <cell r="V2830" t="str">
            <v>-72.037722--14.173167</v>
          </cell>
          <cell r="W2830">
            <v>-72.037722000000002</v>
          </cell>
          <cell r="X2830">
            <v>-14.173166999999999</v>
          </cell>
          <cell r="AA2830" t="str">
            <v>CUSCO</v>
          </cell>
          <cell r="AB2830" t="str">
            <v>CHUMBIVILCAS</v>
          </cell>
          <cell r="AC2830" t="str">
            <v>COLQUEMARCA</v>
          </cell>
        </row>
        <row r="2831">
          <cell r="V2831" t="str">
            <v>-72.045500--14.284600</v>
          </cell>
          <cell r="W2831">
            <v>-72.045500000000004</v>
          </cell>
          <cell r="X2831">
            <v>-14.284599999999999</v>
          </cell>
          <cell r="AA2831" t="str">
            <v>CUSCO</v>
          </cell>
          <cell r="AB2831" t="str">
            <v>CHUMBIVILCAS</v>
          </cell>
          <cell r="AC2831" t="str">
            <v>COLQUEMARCA</v>
          </cell>
        </row>
        <row r="2832">
          <cell r="V2832" t="str">
            <v>-72.057780--13.032880</v>
          </cell>
          <cell r="W2832">
            <v>-72.057779999999994</v>
          </cell>
          <cell r="X2832">
            <v>-13.03288</v>
          </cell>
          <cell r="AA2832" t="str">
            <v>CUSCO</v>
          </cell>
          <cell r="AB2832" t="str">
            <v>CALCA</v>
          </cell>
          <cell r="AC2832" t="str">
            <v>LARES</v>
          </cell>
        </row>
        <row r="2833">
          <cell r="V2833" t="str">
            <v>-72.066021--13.331629</v>
          </cell>
          <cell r="W2833">
            <v>-72.066021000000006</v>
          </cell>
          <cell r="X2833">
            <v>-13.331629</v>
          </cell>
          <cell r="AA2833" t="str">
            <v>CUSCO</v>
          </cell>
          <cell r="AB2833" t="str">
            <v>URUBAMBA</v>
          </cell>
          <cell r="AC2833" t="str">
            <v>YUCAY</v>
          </cell>
        </row>
        <row r="2834">
          <cell r="V2834" t="str">
            <v>-72.068374--14.617185</v>
          </cell>
          <cell r="W2834">
            <v>-72.068374000000006</v>
          </cell>
          <cell r="X2834">
            <v>-14.617184999999999</v>
          </cell>
          <cell r="AA2834" t="str">
            <v>CUSCO</v>
          </cell>
          <cell r="AB2834" t="str">
            <v>CHUMBIVILCAS</v>
          </cell>
          <cell r="AC2834" t="str">
            <v>SANTO TOMAS</v>
          </cell>
        </row>
        <row r="2835">
          <cell r="V2835" t="str">
            <v>-72.069700--14.177960</v>
          </cell>
          <cell r="W2835">
            <v>-72.069699999999997</v>
          </cell>
          <cell r="X2835">
            <v>-14.177960000000001</v>
          </cell>
          <cell r="AA2835" t="str">
            <v>CUSCO</v>
          </cell>
          <cell r="AB2835" t="str">
            <v>CHUMBIVILCAS</v>
          </cell>
          <cell r="AC2835" t="str">
            <v>COLQUEMARCA</v>
          </cell>
        </row>
        <row r="2836">
          <cell r="V2836" t="str">
            <v>-72.072300--13.477139</v>
          </cell>
          <cell r="W2836">
            <v>-72.072299999999998</v>
          </cell>
          <cell r="X2836">
            <v>-13.477138999999999</v>
          </cell>
          <cell r="AA2836" t="str">
            <v>CUSCO</v>
          </cell>
          <cell r="AB2836" t="str">
            <v>ANTA</v>
          </cell>
          <cell r="AC2836" t="str">
            <v>CACHIMAYO</v>
          </cell>
        </row>
        <row r="2837">
          <cell r="V2837" t="str">
            <v>-72.082005--13.325377</v>
          </cell>
          <cell r="W2837">
            <v>-72.082004999999995</v>
          </cell>
          <cell r="X2837">
            <v>-13.325377</v>
          </cell>
          <cell r="AA2837" t="str">
            <v>CUSCO</v>
          </cell>
          <cell r="AB2837" t="str">
            <v>URUBAMBA</v>
          </cell>
          <cell r="AC2837" t="str">
            <v>HUAYLLABAMBA</v>
          </cell>
        </row>
        <row r="2838">
          <cell r="V2838" t="str">
            <v>-72.082730--13.759250</v>
          </cell>
          <cell r="W2838">
            <v>-72.082729999999998</v>
          </cell>
          <cell r="X2838">
            <v>-13.75925</v>
          </cell>
          <cell r="AA2838" t="str">
            <v>CUSCO</v>
          </cell>
          <cell r="AB2838" t="str">
            <v>PARURO</v>
          </cell>
          <cell r="AC2838" t="str">
            <v>HUANOQUITE</v>
          </cell>
        </row>
        <row r="2839">
          <cell r="V2839" t="str">
            <v>-72.082730--13.853360</v>
          </cell>
          <cell r="W2839">
            <v>-72.082729999999998</v>
          </cell>
          <cell r="X2839">
            <v>-13.85336</v>
          </cell>
          <cell r="AA2839" t="str">
            <v>CUSCO</v>
          </cell>
          <cell r="AB2839" t="str">
            <v>PARURO</v>
          </cell>
          <cell r="AC2839" t="str">
            <v>CCAPI</v>
          </cell>
        </row>
        <row r="2840">
          <cell r="V2840" t="str">
            <v>-72.085390--14.451510</v>
          </cell>
          <cell r="W2840">
            <v>-72.085390000000004</v>
          </cell>
          <cell r="X2840">
            <v>-14.451510000000001</v>
          </cell>
          <cell r="AA2840" t="str">
            <v>CUSCO</v>
          </cell>
          <cell r="AB2840" t="str">
            <v>CHUMBIVILCAS</v>
          </cell>
          <cell r="AC2840" t="str">
            <v>SANTO TOMAS</v>
          </cell>
        </row>
        <row r="2841">
          <cell r="V2841" t="str">
            <v>-72.089130--14.505730</v>
          </cell>
          <cell r="W2841">
            <v>-72.089129999999997</v>
          </cell>
          <cell r="X2841">
            <v>-14.50573</v>
          </cell>
          <cell r="AA2841" t="str">
            <v>CUSCO</v>
          </cell>
          <cell r="AB2841" t="str">
            <v>CHUMBIVILCAS</v>
          </cell>
          <cell r="AC2841" t="str">
            <v>SANTO TOMAS</v>
          </cell>
        </row>
        <row r="2842">
          <cell r="V2842" t="str">
            <v>-72.104569--14.390111</v>
          </cell>
          <cell r="W2842">
            <v>-72.104568999999998</v>
          </cell>
          <cell r="X2842">
            <v>-14.390110999999999</v>
          </cell>
          <cell r="AA2842" t="str">
            <v>CUSCO</v>
          </cell>
          <cell r="AB2842" t="str">
            <v>CHUMBIVILCAS</v>
          </cell>
          <cell r="AC2842" t="str">
            <v>LLUSCO</v>
          </cell>
        </row>
        <row r="2843">
          <cell r="V2843" t="str">
            <v>-72.109722--13.357222</v>
          </cell>
          <cell r="W2843">
            <v>-72.109722000000005</v>
          </cell>
          <cell r="X2843">
            <v>-13.357222</v>
          </cell>
          <cell r="AA2843" t="str">
            <v>CUSCO</v>
          </cell>
          <cell r="AB2843" t="str">
            <v>URUBAMBA</v>
          </cell>
          <cell r="AC2843" t="str">
            <v>MARAS</v>
          </cell>
        </row>
        <row r="2844">
          <cell r="V2844" t="str">
            <v>-72.111180--13.522660</v>
          </cell>
          <cell r="W2844">
            <v>-72.111180000000004</v>
          </cell>
          <cell r="X2844">
            <v>-13.52266</v>
          </cell>
          <cell r="AA2844" t="str">
            <v>CUSCO</v>
          </cell>
          <cell r="AB2844" t="str">
            <v>ANTA</v>
          </cell>
          <cell r="AC2844" t="str">
            <v>ANTA</v>
          </cell>
        </row>
        <row r="2845">
          <cell r="V2845" t="str">
            <v>-72.111436--13.478152</v>
          </cell>
          <cell r="W2845">
            <v>-72.111435999999998</v>
          </cell>
          <cell r="X2845">
            <v>-13.478152</v>
          </cell>
          <cell r="AA2845" t="str">
            <v>CUSCO</v>
          </cell>
          <cell r="AB2845" t="str">
            <v>ANTA</v>
          </cell>
          <cell r="AC2845" t="str">
            <v>PUCYURA</v>
          </cell>
        </row>
        <row r="2846">
          <cell r="V2846" t="str">
            <v>-72.113070--14.337990</v>
          </cell>
          <cell r="W2846">
            <v>-72.113069999999993</v>
          </cell>
          <cell r="X2846">
            <v>-14.33799</v>
          </cell>
          <cell r="AA2846" t="str">
            <v>CUSCO</v>
          </cell>
          <cell r="AB2846" t="str">
            <v>CHUMBIVILCAS</v>
          </cell>
          <cell r="AC2846" t="str">
            <v>LLUSCO</v>
          </cell>
        </row>
        <row r="2847">
          <cell r="V2847" t="str">
            <v>-72.117430--14.470080</v>
          </cell>
          <cell r="W2847">
            <v>-72.117429999999999</v>
          </cell>
          <cell r="X2847">
            <v>-14.470079999999999</v>
          </cell>
          <cell r="AA2847" t="str">
            <v>CUSCO</v>
          </cell>
          <cell r="AB2847" t="str">
            <v>CHUMBIVILCAS</v>
          </cell>
          <cell r="AC2847" t="str">
            <v>SANTO TOMAS</v>
          </cell>
        </row>
        <row r="2848">
          <cell r="V2848" t="str">
            <v>-72.118020--13.304030</v>
          </cell>
          <cell r="W2848">
            <v>-72.118020000000001</v>
          </cell>
          <cell r="X2848">
            <v>-13.304029999999999</v>
          </cell>
          <cell r="AA2848" t="str">
            <v>CUSCO</v>
          </cell>
          <cell r="AB2848" t="str">
            <v>URUBAMBA</v>
          </cell>
          <cell r="AC2848" t="str">
            <v>URUBAMBA</v>
          </cell>
        </row>
        <row r="2849">
          <cell r="V2849" t="str">
            <v>-72.119200--13.285930</v>
          </cell>
          <cell r="W2849">
            <v>-72.119200000000006</v>
          </cell>
          <cell r="X2849">
            <v>-13.28593</v>
          </cell>
          <cell r="AA2849" t="str">
            <v>CUSCO</v>
          </cell>
          <cell r="AB2849" t="str">
            <v>URUBAMBA</v>
          </cell>
          <cell r="AC2849" t="str">
            <v>URUBAMBA</v>
          </cell>
        </row>
        <row r="2850">
          <cell r="V2850" t="str">
            <v>-72.130490--14.687900</v>
          </cell>
          <cell r="W2850">
            <v>-72.130489999999995</v>
          </cell>
          <cell r="X2850">
            <v>-14.687900000000001</v>
          </cell>
          <cell r="AA2850" t="str">
            <v>CUSCO</v>
          </cell>
          <cell r="AB2850" t="str">
            <v>CHUMBIVILCAS</v>
          </cell>
          <cell r="AC2850" t="str">
            <v>SANTO TOMAS</v>
          </cell>
        </row>
        <row r="2851">
          <cell r="V2851" t="str">
            <v>-72.135413--14.537131</v>
          </cell>
          <cell r="W2851">
            <v>-72.135413</v>
          </cell>
          <cell r="X2851">
            <v>-14.537131</v>
          </cell>
          <cell r="AA2851" t="str">
            <v>CUSCO</v>
          </cell>
          <cell r="AB2851" t="str">
            <v>CHUMBIVILCAS</v>
          </cell>
          <cell r="AC2851" t="str">
            <v>SANTO TOMAS</v>
          </cell>
        </row>
        <row r="2852">
          <cell r="V2852" t="str">
            <v>-72.136630--14.312670</v>
          </cell>
          <cell r="W2852">
            <v>-72.136629999999997</v>
          </cell>
          <cell r="X2852">
            <v>-14.312670000000001</v>
          </cell>
          <cell r="AA2852" t="str">
            <v>CUSCO</v>
          </cell>
          <cell r="AB2852" t="str">
            <v>CHUMBIVILCAS</v>
          </cell>
          <cell r="AC2852" t="str">
            <v>QUINOTA</v>
          </cell>
        </row>
        <row r="2853">
          <cell r="V2853" t="str">
            <v>-72.138330--12.844620</v>
          </cell>
          <cell r="W2853">
            <v>-72.138329999999996</v>
          </cell>
          <cell r="X2853">
            <v>-12.844620000000001</v>
          </cell>
          <cell r="AA2853" t="str">
            <v>CUSCO</v>
          </cell>
          <cell r="AB2853" t="str">
            <v>CALCA</v>
          </cell>
          <cell r="AC2853" t="str">
            <v>YANATILE</v>
          </cell>
        </row>
        <row r="2854">
          <cell r="V2854" t="str">
            <v>-72.149456--13.464094</v>
          </cell>
          <cell r="W2854">
            <v>-72.149456000000001</v>
          </cell>
          <cell r="X2854">
            <v>-13.464093999999999</v>
          </cell>
          <cell r="AA2854" t="str">
            <v>CUSCO</v>
          </cell>
          <cell r="AB2854" t="str">
            <v>ANTA</v>
          </cell>
          <cell r="AC2854" t="str">
            <v>ANTA</v>
          </cell>
        </row>
        <row r="2855">
          <cell r="V2855" t="str">
            <v>-72.175810--13.275670</v>
          </cell>
          <cell r="W2855">
            <v>-72.175809999999998</v>
          </cell>
          <cell r="X2855">
            <v>-13.27567</v>
          </cell>
          <cell r="AA2855" t="str">
            <v>CUSCO</v>
          </cell>
          <cell r="AB2855" t="str">
            <v>URUBAMBA</v>
          </cell>
          <cell r="AC2855" t="str">
            <v>URUBAMBA</v>
          </cell>
        </row>
        <row r="2856">
          <cell r="V2856" t="str">
            <v>-72.186100--13.151680</v>
          </cell>
          <cell r="W2856">
            <v>-72.186099999999996</v>
          </cell>
          <cell r="X2856">
            <v>-13.151680000000001</v>
          </cell>
          <cell r="AA2856" t="str">
            <v>CUSCO</v>
          </cell>
          <cell r="AB2856" t="str">
            <v>URUBAMBA</v>
          </cell>
          <cell r="AC2856" t="str">
            <v>OLLANTAYTAMBO</v>
          </cell>
        </row>
        <row r="2857">
          <cell r="V2857" t="str">
            <v>-72.190301--13.174430</v>
          </cell>
          <cell r="W2857">
            <v>-72.190301000000005</v>
          </cell>
          <cell r="X2857">
            <v>-13.174429999999999</v>
          </cell>
          <cell r="AA2857" t="str">
            <v>CUSCO</v>
          </cell>
          <cell r="AB2857" t="str">
            <v>URUBAMBA</v>
          </cell>
          <cell r="AC2857" t="str">
            <v>OLLANTAYTAMBO</v>
          </cell>
        </row>
        <row r="2858">
          <cell r="V2858" t="str">
            <v>-72.192990--13.428330</v>
          </cell>
          <cell r="W2858">
            <v>-72.192989999999995</v>
          </cell>
          <cell r="X2858">
            <v>-13.428330000000001</v>
          </cell>
          <cell r="AA2858" t="str">
            <v>CUSCO</v>
          </cell>
          <cell r="AB2858" t="str">
            <v>ANTA</v>
          </cell>
          <cell r="AC2858" t="str">
            <v>HUAROCONDO</v>
          </cell>
        </row>
        <row r="2859">
          <cell r="V2859" t="str">
            <v>-72.201090--13.203520</v>
          </cell>
          <cell r="W2859">
            <v>-72.201089999999994</v>
          </cell>
          <cell r="X2859">
            <v>-13.203519999999999</v>
          </cell>
          <cell r="AA2859" t="str">
            <v>CUSCO</v>
          </cell>
          <cell r="AB2859" t="str">
            <v>URUBAMBA</v>
          </cell>
          <cell r="AC2859" t="str">
            <v>OLLANTAYTAMBO</v>
          </cell>
        </row>
        <row r="2860">
          <cell r="V2860" t="str">
            <v>-72.209020--12.728050</v>
          </cell>
          <cell r="W2860">
            <v>-72.209019999999995</v>
          </cell>
          <cell r="X2860">
            <v>-12.72805</v>
          </cell>
          <cell r="AA2860" t="str">
            <v>CUSCO</v>
          </cell>
          <cell r="AB2860" t="str">
            <v>CALCA</v>
          </cell>
          <cell r="AC2860" t="str">
            <v>YANATILE</v>
          </cell>
        </row>
        <row r="2861">
          <cell r="V2861" t="str">
            <v>-72.220036--13.271828</v>
          </cell>
          <cell r="W2861">
            <v>-72.220035999999993</v>
          </cell>
          <cell r="X2861">
            <v>-13.271827999999999</v>
          </cell>
          <cell r="AA2861" t="str">
            <v>CUSCO</v>
          </cell>
          <cell r="AB2861" t="str">
            <v>URUBAMBA</v>
          </cell>
          <cell r="AC2861" t="str">
            <v>OLLANTAYTAMBO</v>
          </cell>
        </row>
        <row r="2862">
          <cell r="V2862" t="str">
            <v>-72.229210--13.628230</v>
          </cell>
          <cell r="W2862">
            <v>-72.229209999999995</v>
          </cell>
          <cell r="X2862">
            <v>-13.62823</v>
          </cell>
          <cell r="AA2862" t="str">
            <v>CUSCO</v>
          </cell>
          <cell r="AB2862" t="str">
            <v>ANTA</v>
          </cell>
          <cell r="AC2862" t="str">
            <v>CHINCHAYPUJIO</v>
          </cell>
        </row>
        <row r="2863">
          <cell r="V2863" t="str">
            <v>-72.234010--13.629670</v>
          </cell>
          <cell r="W2863">
            <v>-72.234009999999998</v>
          </cell>
          <cell r="X2863">
            <v>-13.629670000000001</v>
          </cell>
          <cell r="AA2863" t="str">
            <v>CUSCO</v>
          </cell>
          <cell r="AB2863" t="str">
            <v>ANTA</v>
          </cell>
          <cell r="AC2863" t="str">
            <v>CHINCHAYPUJIO</v>
          </cell>
        </row>
        <row r="2864">
          <cell r="V2864" t="str">
            <v>-72.250640--13.572630</v>
          </cell>
          <cell r="W2864">
            <v>-72.250640000000004</v>
          </cell>
          <cell r="X2864">
            <v>-13.57263</v>
          </cell>
          <cell r="AA2864" t="str">
            <v>CUSCO</v>
          </cell>
          <cell r="AB2864" t="str">
            <v>ANTA</v>
          </cell>
          <cell r="AC2864" t="str">
            <v>CHINCHAYPUJIO</v>
          </cell>
        </row>
        <row r="2865">
          <cell r="V2865" t="str">
            <v>-72.263370--12.703580</v>
          </cell>
          <cell r="W2865">
            <v>-72.263369999999995</v>
          </cell>
          <cell r="X2865">
            <v>-12.703580000000001</v>
          </cell>
          <cell r="AA2865" t="str">
            <v>CUSCO</v>
          </cell>
          <cell r="AB2865" t="str">
            <v>CALCA</v>
          </cell>
          <cell r="AC2865" t="str">
            <v>YANATILE</v>
          </cell>
        </row>
        <row r="2866">
          <cell r="V2866" t="str">
            <v>-72.268880--13.248180</v>
          </cell>
          <cell r="W2866">
            <v>-72.268879999999996</v>
          </cell>
          <cell r="X2866">
            <v>-13.24818</v>
          </cell>
          <cell r="AA2866" t="str">
            <v>CUSCO</v>
          </cell>
          <cell r="AB2866" t="str">
            <v>URUBAMBA</v>
          </cell>
          <cell r="AC2866" t="str">
            <v>OLLANTAYTAMBO</v>
          </cell>
        </row>
        <row r="2867">
          <cell r="V2867" t="str">
            <v>-72.288900--12.667820</v>
          </cell>
          <cell r="W2867">
            <v>-72.288899999999998</v>
          </cell>
          <cell r="X2867">
            <v>-12.667820000000001</v>
          </cell>
          <cell r="AA2867" t="str">
            <v>CUSCO</v>
          </cell>
          <cell r="AB2867" t="str">
            <v>CALCA</v>
          </cell>
          <cell r="AC2867" t="str">
            <v>YANATILE</v>
          </cell>
        </row>
        <row r="2868">
          <cell r="V2868" t="str">
            <v>-72.317500--13.428333</v>
          </cell>
          <cell r="W2868">
            <v>-72.317499999999995</v>
          </cell>
          <cell r="X2868">
            <v>-13.428333</v>
          </cell>
          <cell r="AA2868" t="str">
            <v>CUSCO</v>
          </cell>
          <cell r="AB2868" t="str">
            <v>ANTA</v>
          </cell>
          <cell r="AC2868" t="str">
            <v>ANCAHUASI</v>
          </cell>
        </row>
        <row r="2869">
          <cell r="V2869" t="str">
            <v>-72.320650--12.658920</v>
          </cell>
          <cell r="W2869">
            <v>-72.320650000000001</v>
          </cell>
          <cell r="X2869">
            <v>-12.65892</v>
          </cell>
          <cell r="AA2869" t="str">
            <v>CUSCO</v>
          </cell>
          <cell r="AB2869" t="str">
            <v>CALCA</v>
          </cell>
          <cell r="AC2869" t="str">
            <v>YANATILE</v>
          </cell>
        </row>
        <row r="2870">
          <cell r="V2870" t="str">
            <v>-72.332932--12.707218</v>
          </cell>
          <cell r="W2870">
            <v>-72.332932</v>
          </cell>
          <cell r="X2870">
            <v>-12.707217999999999</v>
          </cell>
          <cell r="AA2870" t="str">
            <v>CUSCO</v>
          </cell>
          <cell r="AB2870" t="str">
            <v>CALCA</v>
          </cell>
          <cell r="AC2870" t="str">
            <v>YANATILE</v>
          </cell>
        </row>
        <row r="2871">
          <cell r="V2871" t="str">
            <v>-72.333730--13.229910</v>
          </cell>
          <cell r="W2871">
            <v>-72.333730000000003</v>
          </cell>
          <cell r="X2871">
            <v>-13.22991</v>
          </cell>
          <cell r="AA2871" t="str">
            <v>CUSCO</v>
          </cell>
          <cell r="AB2871" t="str">
            <v>URUBAMBA</v>
          </cell>
          <cell r="AC2871" t="str">
            <v>OLLANTAYTAMBO</v>
          </cell>
        </row>
        <row r="2872">
          <cell r="V2872" t="str">
            <v>-72.349770--13.217370</v>
          </cell>
          <cell r="W2872">
            <v>-72.349770000000007</v>
          </cell>
          <cell r="X2872">
            <v>-13.217370000000001</v>
          </cell>
          <cell r="AA2872" t="str">
            <v>CUSCO</v>
          </cell>
          <cell r="AB2872" t="str">
            <v>URUBAMBA</v>
          </cell>
          <cell r="AC2872" t="str">
            <v>OLLANTAYTAMBO</v>
          </cell>
        </row>
        <row r="2873">
          <cell r="V2873" t="str">
            <v>-72.373330--14.773220</v>
          </cell>
          <cell r="W2873">
            <v>-72.373329999999996</v>
          </cell>
          <cell r="X2873">
            <v>-14.77322</v>
          </cell>
          <cell r="AA2873" t="str">
            <v>CUSCO</v>
          </cell>
          <cell r="AB2873" t="str">
            <v>CHUMBIVILCAS</v>
          </cell>
          <cell r="AC2873" t="str">
            <v>SANTO TOMAS</v>
          </cell>
        </row>
        <row r="2874">
          <cell r="V2874" t="str">
            <v>-72.380030--12.698860</v>
          </cell>
          <cell r="W2874">
            <v>-72.380030000000005</v>
          </cell>
          <cell r="X2874">
            <v>-12.69886</v>
          </cell>
          <cell r="AA2874" t="str">
            <v>CUSCO</v>
          </cell>
          <cell r="AB2874" t="str">
            <v>LA CONVENCION</v>
          </cell>
          <cell r="AC2874" t="str">
            <v>OCOBAMBA</v>
          </cell>
        </row>
        <row r="2875">
          <cell r="V2875" t="str">
            <v>-72.380219--12.680162</v>
          </cell>
          <cell r="W2875">
            <v>-72.380218999999997</v>
          </cell>
          <cell r="X2875">
            <v>-12.680161999999999</v>
          </cell>
          <cell r="AA2875" t="str">
            <v>CUSCO</v>
          </cell>
          <cell r="AB2875" t="str">
            <v>LA CONVENCION</v>
          </cell>
          <cell r="AC2875" t="str">
            <v>OCOBAMBA</v>
          </cell>
        </row>
        <row r="2876">
          <cell r="V2876" t="str">
            <v>-72.381944--13.213052</v>
          </cell>
          <cell r="W2876">
            <v>-72.381944000000004</v>
          </cell>
          <cell r="X2876">
            <v>-13.213051999999999</v>
          </cell>
          <cell r="AA2876" t="str">
            <v>CUSCO</v>
          </cell>
          <cell r="AB2876" t="str">
            <v>URUBAMBA</v>
          </cell>
          <cell r="AC2876" t="str">
            <v>OLLANTAYTAMBO</v>
          </cell>
        </row>
        <row r="2877">
          <cell r="V2877" t="str">
            <v>-72.383400--12.627100</v>
          </cell>
          <cell r="W2877">
            <v>-72.383399999999995</v>
          </cell>
          <cell r="X2877">
            <v>-12.6271</v>
          </cell>
          <cell r="AA2877" t="str">
            <v>CUSCO</v>
          </cell>
          <cell r="AB2877" t="str">
            <v>LA CONVENCION</v>
          </cell>
          <cell r="AC2877" t="str">
            <v>QUELLOUNO</v>
          </cell>
        </row>
        <row r="2878">
          <cell r="V2878" t="str">
            <v>-72.396100--13.503000</v>
          </cell>
          <cell r="W2878">
            <v>-72.396100000000004</v>
          </cell>
          <cell r="X2878">
            <v>-13.503</v>
          </cell>
          <cell r="AA2878" t="str">
            <v>CUSCO</v>
          </cell>
          <cell r="AB2878" t="str">
            <v>ANTA</v>
          </cell>
          <cell r="AC2878" t="str">
            <v>LIMATAMBO</v>
          </cell>
        </row>
        <row r="2879">
          <cell r="V2879" t="str">
            <v>-72.398490--12.735990</v>
          </cell>
          <cell r="W2879">
            <v>-72.398489999999995</v>
          </cell>
          <cell r="X2879">
            <v>-12.735989999999999</v>
          </cell>
          <cell r="AA2879" t="str">
            <v>CUSCO</v>
          </cell>
          <cell r="AB2879" t="str">
            <v>LA CONVENCION</v>
          </cell>
          <cell r="AC2879" t="str">
            <v>OCOBAMBA</v>
          </cell>
        </row>
        <row r="2880">
          <cell r="V2880" t="str">
            <v>-72.402200--13.442070</v>
          </cell>
          <cell r="W2880">
            <v>-72.402199999999993</v>
          </cell>
          <cell r="X2880">
            <v>-13.442069999999999</v>
          </cell>
          <cell r="AA2880" t="str">
            <v>CUSCO</v>
          </cell>
          <cell r="AB2880" t="str">
            <v>ANTA</v>
          </cell>
          <cell r="AC2880" t="str">
            <v>LIMATAMBO</v>
          </cell>
        </row>
        <row r="2881">
          <cell r="V2881" t="str">
            <v>-72.405060--12.627080</v>
          </cell>
          <cell r="W2881">
            <v>-72.405060000000006</v>
          </cell>
          <cell r="X2881">
            <v>-12.627079999999999</v>
          </cell>
          <cell r="AA2881" t="str">
            <v>CUSCO</v>
          </cell>
          <cell r="AB2881" t="str">
            <v>LA CONVENCION</v>
          </cell>
          <cell r="AC2881" t="str">
            <v>QUELLOUNO</v>
          </cell>
        </row>
        <row r="2882">
          <cell r="V2882" t="str">
            <v>-72.408601--13.064560</v>
          </cell>
          <cell r="W2882">
            <v>-72.408601000000004</v>
          </cell>
          <cell r="X2882">
            <v>-13.06456</v>
          </cell>
          <cell r="AA2882" t="str">
            <v>CUSCO</v>
          </cell>
          <cell r="AB2882" t="str">
            <v>LA CONVENCION</v>
          </cell>
          <cell r="AC2882" t="str">
            <v>HUAYOPATA</v>
          </cell>
        </row>
        <row r="2883">
          <cell r="V2883" t="str">
            <v>-72.419890--12.602120</v>
          </cell>
          <cell r="W2883">
            <v>-72.419889999999995</v>
          </cell>
          <cell r="X2883">
            <v>-12.602119999999999</v>
          </cell>
          <cell r="AA2883" t="str">
            <v>CUSCO</v>
          </cell>
          <cell r="AB2883" t="str">
            <v>LA CONVENCION</v>
          </cell>
          <cell r="AC2883" t="str">
            <v>QUELLOUNO</v>
          </cell>
        </row>
        <row r="2884">
          <cell r="V2884" t="str">
            <v>-72.420450--12.418280</v>
          </cell>
          <cell r="W2884">
            <v>-72.420450000000002</v>
          </cell>
          <cell r="X2884">
            <v>-12.418279999999999</v>
          </cell>
          <cell r="AA2884" t="str">
            <v>CUSCO</v>
          </cell>
          <cell r="AB2884" t="str">
            <v>LA CONVENCION</v>
          </cell>
          <cell r="AC2884" t="str">
            <v>QUELLOUNO</v>
          </cell>
        </row>
        <row r="2885">
          <cell r="V2885" t="str">
            <v>-72.438806--12.879667</v>
          </cell>
          <cell r="W2885">
            <v>-72.438806</v>
          </cell>
          <cell r="X2885">
            <v>-12.879667</v>
          </cell>
          <cell r="AA2885" t="str">
            <v>CUSCO</v>
          </cell>
          <cell r="AB2885" t="str">
            <v>LA CONVENCION</v>
          </cell>
          <cell r="AC2885" t="str">
            <v>OCOBAMBA</v>
          </cell>
        </row>
        <row r="2886">
          <cell r="V2886" t="str">
            <v>-72.450080--13.472770</v>
          </cell>
          <cell r="W2886">
            <v>-72.45008</v>
          </cell>
          <cell r="X2886">
            <v>-13.472770000000001</v>
          </cell>
          <cell r="AA2886" t="str">
            <v>CUSCO</v>
          </cell>
          <cell r="AB2886" t="str">
            <v>ANTA</v>
          </cell>
          <cell r="AC2886" t="str">
            <v>LIMATAMBO</v>
          </cell>
        </row>
        <row r="2887">
          <cell r="V2887" t="str">
            <v>-72.455060--12.622270</v>
          </cell>
          <cell r="W2887">
            <v>-72.455060000000003</v>
          </cell>
          <cell r="X2887">
            <v>-12.62227</v>
          </cell>
          <cell r="AA2887" t="str">
            <v>CUSCO</v>
          </cell>
          <cell r="AB2887" t="str">
            <v>LA CONVENCION</v>
          </cell>
          <cell r="AC2887" t="str">
            <v>QUELLOUNO</v>
          </cell>
        </row>
        <row r="2888">
          <cell r="V2888" t="str">
            <v>-72.478060--12.698110</v>
          </cell>
          <cell r="W2888">
            <v>-72.478059999999999</v>
          </cell>
          <cell r="X2888">
            <v>-12.69811</v>
          </cell>
          <cell r="AA2888" t="str">
            <v>CUSCO</v>
          </cell>
          <cell r="AB2888" t="str">
            <v>LA CONVENCION</v>
          </cell>
          <cell r="AC2888" t="str">
            <v>ECHARATE</v>
          </cell>
        </row>
        <row r="2889">
          <cell r="V2889" t="str">
            <v>-72.502760--12.604390</v>
          </cell>
          <cell r="W2889">
            <v>-72.502759999999995</v>
          </cell>
          <cell r="X2889">
            <v>-12.60439</v>
          </cell>
          <cell r="AA2889" t="str">
            <v>CUSCO</v>
          </cell>
          <cell r="AB2889" t="str">
            <v>LA CONVENCION</v>
          </cell>
          <cell r="AC2889" t="str">
            <v>QUELLOUNO</v>
          </cell>
        </row>
        <row r="2890">
          <cell r="V2890" t="str">
            <v>-72.509870--13.002810</v>
          </cell>
          <cell r="W2890">
            <v>-72.509870000000006</v>
          </cell>
          <cell r="X2890">
            <v>-13.00281</v>
          </cell>
          <cell r="AA2890" t="str">
            <v>CUSCO</v>
          </cell>
          <cell r="AB2890" t="str">
            <v>LA CONVENCION</v>
          </cell>
          <cell r="AC2890" t="str">
            <v>HUAYOPATA</v>
          </cell>
        </row>
        <row r="2891">
          <cell r="V2891" t="str">
            <v>-72.518220--13.003540</v>
          </cell>
          <cell r="W2891">
            <v>-72.518219999999999</v>
          </cell>
          <cell r="X2891">
            <v>-13.003539999999999</v>
          </cell>
          <cell r="AA2891" t="str">
            <v>CUSCO</v>
          </cell>
          <cell r="AB2891" t="str">
            <v>LA CONVENCION</v>
          </cell>
          <cell r="AC2891" t="str">
            <v>HUAYOPATA</v>
          </cell>
        </row>
        <row r="2892">
          <cell r="V2892" t="str">
            <v>-72.521100--13.538070</v>
          </cell>
          <cell r="W2892">
            <v>-72.521100000000004</v>
          </cell>
          <cell r="X2892">
            <v>-13.538069999999999</v>
          </cell>
          <cell r="AA2892" t="str">
            <v>CUSCO</v>
          </cell>
          <cell r="AB2892" t="str">
            <v>ANTA</v>
          </cell>
          <cell r="AC2892" t="str">
            <v>MOLLEPATA</v>
          </cell>
        </row>
        <row r="2893">
          <cell r="V2893" t="str">
            <v>-72.521980--12.403500</v>
          </cell>
          <cell r="W2893">
            <v>-72.521979999999999</v>
          </cell>
          <cell r="X2893">
            <v>-12.403499999999999</v>
          </cell>
          <cell r="AA2893" t="str">
            <v>CUSCO</v>
          </cell>
          <cell r="AB2893" t="str">
            <v>LA CONVENCION</v>
          </cell>
          <cell r="AC2893" t="str">
            <v>QUELLOUNO</v>
          </cell>
        </row>
        <row r="2894">
          <cell r="V2894" t="str">
            <v>-72.538040--12.726570</v>
          </cell>
          <cell r="W2894">
            <v>-72.538039999999995</v>
          </cell>
          <cell r="X2894">
            <v>-12.726570000000001</v>
          </cell>
          <cell r="AA2894" t="str">
            <v>CUSCO</v>
          </cell>
          <cell r="AB2894" t="str">
            <v>LA CONVENCION</v>
          </cell>
          <cell r="AC2894" t="str">
            <v>ECHARATE</v>
          </cell>
        </row>
        <row r="2895">
          <cell r="V2895" t="str">
            <v>-72.543408--13.166452</v>
          </cell>
          <cell r="W2895">
            <v>-72.543407999999999</v>
          </cell>
          <cell r="X2895">
            <v>-13.166452</v>
          </cell>
          <cell r="AA2895" t="str">
            <v>CUSCO</v>
          </cell>
          <cell r="AB2895" t="str">
            <v>URUBAMBA</v>
          </cell>
          <cell r="AC2895" t="str">
            <v>MACHUPICCHU</v>
          </cell>
        </row>
        <row r="2896">
          <cell r="V2896" t="str">
            <v>-72.553320--13.004030</v>
          </cell>
          <cell r="W2896">
            <v>-72.553319999999999</v>
          </cell>
          <cell r="X2896">
            <v>-13.00403</v>
          </cell>
          <cell r="AA2896" t="str">
            <v>CUSCO</v>
          </cell>
          <cell r="AB2896" t="str">
            <v>LA CONVENCION</v>
          </cell>
          <cell r="AC2896" t="str">
            <v>HUAYOPATA</v>
          </cell>
        </row>
        <row r="2897">
          <cell r="V2897" t="str">
            <v>-72.557170--13.007530</v>
          </cell>
          <cell r="W2897">
            <v>-72.557169999999999</v>
          </cell>
          <cell r="X2897">
            <v>-13.007529999999999</v>
          </cell>
          <cell r="AA2897" t="str">
            <v>CUSCO</v>
          </cell>
          <cell r="AB2897" t="str">
            <v>LA CONVENCION</v>
          </cell>
          <cell r="AC2897" t="str">
            <v>HUAYOPATA</v>
          </cell>
        </row>
        <row r="2898">
          <cell r="V2898" t="str">
            <v>-72.557398--12.238615</v>
          </cell>
          <cell r="W2898">
            <v>-72.557398000000006</v>
          </cell>
          <cell r="X2898">
            <v>-12.238614999999999</v>
          </cell>
          <cell r="AA2898" t="str">
            <v>CUSCO</v>
          </cell>
          <cell r="AB2898" t="str">
            <v>LA CONVENCION</v>
          </cell>
          <cell r="AC2898" t="str">
            <v>ECHARATE</v>
          </cell>
        </row>
        <row r="2899">
          <cell r="V2899" t="str">
            <v>-72.557480--12.636380</v>
          </cell>
          <cell r="W2899">
            <v>-72.557479999999998</v>
          </cell>
          <cell r="X2899">
            <v>-12.636380000000001</v>
          </cell>
          <cell r="AA2899" t="str">
            <v>CUSCO</v>
          </cell>
          <cell r="AB2899" t="str">
            <v>LA CONVENCION</v>
          </cell>
          <cell r="AC2899" t="str">
            <v>QUELLOUNO</v>
          </cell>
        </row>
        <row r="2900">
          <cell r="V2900" t="str">
            <v>-72.570600--12.582800</v>
          </cell>
          <cell r="W2900">
            <v>-72.570599999999999</v>
          </cell>
          <cell r="X2900">
            <v>-12.582800000000001</v>
          </cell>
          <cell r="AA2900" t="str">
            <v>CUSCO</v>
          </cell>
          <cell r="AB2900" t="str">
            <v>LA CONVENCION</v>
          </cell>
          <cell r="AC2900" t="str">
            <v>QUELLOUNO</v>
          </cell>
        </row>
        <row r="2901">
          <cell r="V2901" t="str">
            <v>-72.577220--12.769420</v>
          </cell>
          <cell r="W2901">
            <v>-72.577219999999997</v>
          </cell>
          <cell r="X2901">
            <v>-12.76942</v>
          </cell>
          <cell r="AA2901" t="str">
            <v>CUSCO</v>
          </cell>
          <cell r="AB2901" t="str">
            <v>LA CONVENCION</v>
          </cell>
          <cell r="AC2901" t="str">
            <v>ECHARATE</v>
          </cell>
        </row>
        <row r="2902">
          <cell r="V2902" t="str">
            <v>-72.597269--13.126589</v>
          </cell>
          <cell r="W2902">
            <v>-72.597268999999997</v>
          </cell>
          <cell r="X2902">
            <v>-13.126588999999999</v>
          </cell>
          <cell r="AA2902" t="str">
            <v>CUSCO</v>
          </cell>
          <cell r="AB2902" t="str">
            <v>LA CONVENCION</v>
          </cell>
          <cell r="AC2902" t="str">
            <v>SANTA TERESA</v>
          </cell>
        </row>
        <row r="2903">
          <cell r="V2903" t="str">
            <v>-72.614930--13.005510</v>
          </cell>
          <cell r="W2903">
            <v>-72.614930000000001</v>
          </cell>
          <cell r="X2903">
            <v>-13.005509999999999</v>
          </cell>
          <cell r="AA2903" t="str">
            <v>CUSCO</v>
          </cell>
          <cell r="AB2903" t="str">
            <v>LA CONVENCION</v>
          </cell>
          <cell r="AC2903" t="str">
            <v>MARANURA</v>
          </cell>
        </row>
        <row r="2904">
          <cell r="V2904" t="str">
            <v>-72.629460--12.394500</v>
          </cell>
          <cell r="W2904">
            <v>-72.629459999999995</v>
          </cell>
          <cell r="X2904">
            <v>-12.394500000000001</v>
          </cell>
          <cell r="AA2904" t="str">
            <v>CUSCO</v>
          </cell>
          <cell r="AB2904" t="str">
            <v>LA CONVENCION</v>
          </cell>
          <cell r="AC2904" t="str">
            <v>QUELLOUNO</v>
          </cell>
        </row>
        <row r="2905">
          <cell r="V2905" t="str">
            <v>-72.629852--13.226547</v>
          </cell>
          <cell r="W2905">
            <v>-72.629852</v>
          </cell>
          <cell r="X2905">
            <v>-13.226547</v>
          </cell>
          <cell r="AA2905" t="str">
            <v>CUSCO</v>
          </cell>
          <cell r="AB2905" t="str">
            <v>LA CONVENCION</v>
          </cell>
          <cell r="AC2905" t="str">
            <v>SANTA TERESA</v>
          </cell>
        </row>
        <row r="2906">
          <cell r="V2906" t="str">
            <v>-72.635010--13.006130</v>
          </cell>
          <cell r="W2906">
            <v>-72.635009999999994</v>
          </cell>
          <cell r="X2906">
            <v>-13.006130000000001</v>
          </cell>
          <cell r="AA2906" t="str">
            <v>CUSCO</v>
          </cell>
          <cell r="AB2906" t="str">
            <v>LA CONVENCION</v>
          </cell>
          <cell r="AC2906" t="str">
            <v>MARANURA</v>
          </cell>
        </row>
        <row r="2907">
          <cell r="V2907" t="str">
            <v>-72.636067--13.173990</v>
          </cell>
          <cell r="W2907">
            <v>-72.636066999999997</v>
          </cell>
          <cell r="X2907">
            <v>-13.17399</v>
          </cell>
          <cell r="AA2907" t="str">
            <v>CUSCO</v>
          </cell>
          <cell r="AB2907" t="str">
            <v>LA CONVENCION</v>
          </cell>
          <cell r="AC2907" t="str">
            <v>SANTA TERESA</v>
          </cell>
        </row>
        <row r="2908">
          <cell r="V2908" t="str">
            <v>-72.649220--12.806800</v>
          </cell>
          <cell r="W2908">
            <v>-72.64922</v>
          </cell>
          <cell r="X2908">
            <v>-12.806800000000001</v>
          </cell>
          <cell r="AA2908" t="str">
            <v>CUSCO</v>
          </cell>
          <cell r="AB2908" t="str">
            <v>LA CONVENCION</v>
          </cell>
          <cell r="AC2908" t="str">
            <v>SANTA ANA</v>
          </cell>
        </row>
        <row r="2909">
          <cell r="V2909" t="str">
            <v>-72.654370--13.048890</v>
          </cell>
          <cell r="W2909">
            <v>-72.65437</v>
          </cell>
          <cell r="X2909">
            <v>-13.04889</v>
          </cell>
          <cell r="AA2909" t="str">
            <v>CUSCO</v>
          </cell>
          <cell r="AB2909" t="str">
            <v>LA CONVENCION</v>
          </cell>
          <cell r="AC2909" t="str">
            <v>SANTA TERESA</v>
          </cell>
        </row>
        <row r="2910">
          <cell r="V2910" t="str">
            <v>-72.666510--12.957360</v>
          </cell>
          <cell r="W2910">
            <v>-72.666510000000002</v>
          </cell>
          <cell r="X2910">
            <v>-12.95736</v>
          </cell>
          <cell r="AA2910" t="str">
            <v>CUSCO</v>
          </cell>
          <cell r="AB2910" t="str">
            <v>LA CONVENCION</v>
          </cell>
          <cell r="AC2910" t="str">
            <v>MARANURA</v>
          </cell>
        </row>
        <row r="2911">
          <cell r="V2911" t="str">
            <v>-72.675040--12.502820</v>
          </cell>
          <cell r="W2911">
            <v>-72.675039999999996</v>
          </cell>
          <cell r="X2911">
            <v>-12.50282</v>
          </cell>
          <cell r="AA2911" t="str">
            <v>CUSCO</v>
          </cell>
          <cell r="AB2911" t="str">
            <v>LA CONVENCION</v>
          </cell>
          <cell r="AC2911" t="str">
            <v>QUELLOUNO</v>
          </cell>
        </row>
        <row r="2912">
          <cell r="V2912" t="str">
            <v>-72.680470--12.865750</v>
          </cell>
          <cell r="W2912">
            <v>-72.68047</v>
          </cell>
          <cell r="X2912">
            <v>-12.86575</v>
          </cell>
          <cell r="AA2912" t="str">
            <v>CUSCO</v>
          </cell>
          <cell r="AB2912" t="str">
            <v>LA CONVENCION</v>
          </cell>
          <cell r="AC2912" t="str">
            <v>SANTA ANA</v>
          </cell>
        </row>
        <row r="2913">
          <cell r="V2913" t="str">
            <v>-72.689600--12.521200</v>
          </cell>
          <cell r="W2913">
            <v>-72.689599999999999</v>
          </cell>
          <cell r="X2913">
            <v>-12.5212</v>
          </cell>
          <cell r="AA2913" t="str">
            <v>CUSCO</v>
          </cell>
          <cell r="AB2913" t="str">
            <v>LA CONVENCION</v>
          </cell>
          <cell r="AC2913" t="str">
            <v>QUELLOUNO</v>
          </cell>
        </row>
        <row r="2914">
          <cell r="V2914" t="str">
            <v>-72.694810--12.627990</v>
          </cell>
          <cell r="W2914">
            <v>-72.694810000000004</v>
          </cell>
          <cell r="X2914">
            <v>-12.62799</v>
          </cell>
          <cell r="AA2914" t="str">
            <v>CUSCO</v>
          </cell>
          <cell r="AB2914" t="str">
            <v>LA CONVENCION</v>
          </cell>
          <cell r="AC2914" t="str">
            <v>ECHARATE</v>
          </cell>
        </row>
        <row r="2915">
          <cell r="V2915" t="str">
            <v>-72.695439--12.859061</v>
          </cell>
          <cell r="W2915">
            <v>-72.695438999999993</v>
          </cell>
          <cell r="X2915">
            <v>-12.859061000000001</v>
          </cell>
          <cell r="AA2915" t="str">
            <v>CUSCO</v>
          </cell>
          <cell r="AB2915" t="str">
            <v>LA CONVENCION</v>
          </cell>
          <cell r="AC2915" t="str">
            <v>SANTA ANA</v>
          </cell>
        </row>
        <row r="2916">
          <cell r="V2916" t="str">
            <v>-72.698800--12.867880</v>
          </cell>
          <cell r="W2916">
            <v>-72.698800000000006</v>
          </cell>
          <cell r="X2916">
            <v>-12.86788</v>
          </cell>
          <cell r="AA2916" t="str">
            <v>CUSCO</v>
          </cell>
          <cell r="AB2916" t="str">
            <v>LA CONVENCION</v>
          </cell>
          <cell r="AC2916" t="str">
            <v>SANTA ANA</v>
          </cell>
        </row>
        <row r="2917">
          <cell r="V2917" t="str">
            <v>-72.709510--13.041510</v>
          </cell>
          <cell r="W2917">
            <v>-72.709509999999995</v>
          </cell>
          <cell r="X2917">
            <v>-13.041510000000001</v>
          </cell>
          <cell r="AA2917" t="str">
            <v>CUSCO</v>
          </cell>
          <cell r="AB2917" t="str">
            <v>LA CONVENCION</v>
          </cell>
          <cell r="AC2917" t="str">
            <v>SANTA TERESA</v>
          </cell>
        </row>
        <row r="2918">
          <cell r="V2918" t="str">
            <v>-72.736674--13.053650</v>
          </cell>
          <cell r="W2918">
            <v>-72.736673999999994</v>
          </cell>
          <cell r="X2918">
            <v>-13.053649999999999</v>
          </cell>
          <cell r="AA2918" t="str">
            <v>CUSCO</v>
          </cell>
          <cell r="AB2918" t="str">
            <v>LA CONVENCION</v>
          </cell>
          <cell r="AC2918" t="str">
            <v>SANTA TERESA</v>
          </cell>
        </row>
        <row r="2919">
          <cell r="V2919" t="str">
            <v>-72.738840--12.601670</v>
          </cell>
          <cell r="W2919">
            <v>-72.738839999999996</v>
          </cell>
          <cell r="X2919">
            <v>-12.60167</v>
          </cell>
          <cell r="AA2919" t="str">
            <v>CUSCO</v>
          </cell>
          <cell r="AB2919" t="str">
            <v>LA CONVENCION</v>
          </cell>
          <cell r="AC2919" t="str">
            <v>ECHARATE</v>
          </cell>
        </row>
        <row r="2920">
          <cell r="V2920" t="str">
            <v>-72.764380--12.388820</v>
          </cell>
          <cell r="W2920">
            <v>-72.764380000000003</v>
          </cell>
          <cell r="X2920">
            <v>-12.388820000000001</v>
          </cell>
          <cell r="AA2920" t="str">
            <v>CUSCO</v>
          </cell>
          <cell r="AB2920" t="str">
            <v>LA CONVENCION</v>
          </cell>
          <cell r="AC2920" t="str">
            <v>QUELLOUNO</v>
          </cell>
        </row>
        <row r="2921">
          <cell r="V2921" t="str">
            <v>-72.821830--12.082889</v>
          </cell>
          <cell r="W2921">
            <v>-72.821830000000006</v>
          </cell>
          <cell r="X2921">
            <v>-12.082889</v>
          </cell>
          <cell r="AA2921" t="str">
            <v>CUSCO</v>
          </cell>
          <cell r="AB2921" t="str">
            <v>LA CONVENCION</v>
          </cell>
          <cell r="AC2921" t="str">
            <v>MEGANTONI</v>
          </cell>
        </row>
        <row r="2922">
          <cell r="V2922" t="str">
            <v>-72.834530--13.033820</v>
          </cell>
          <cell r="W2922">
            <v>-72.834530000000001</v>
          </cell>
          <cell r="X2922">
            <v>-13.03382</v>
          </cell>
          <cell r="AA2922" t="str">
            <v>CUSCO</v>
          </cell>
          <cell r="AB2922" t="str">
            <v>LA CONVENCION</v>
          </cell>
          <cell r="AC2922" t="str">
            <v>VILCABAMBA</v>
          </cell>
        </row>
        <row r="2923">
          <cell r="V2923" t="str">
            <v>-72.836757--12.616017</v>
          </cell>
          <cell r="W2923">
            <v>-72.836757000000006</v>
          </cell>
          <cell r="X2923">
            <v>-12.616016999999999</v>
          </cell>
          <cell r="AA2923" t="str">
            <v>CUSCO</v>
          </cell>
          <cell r="AB2923" t="str">
            <v>LA CONVENCION</v>
          </cell>
          <cell r="AC2923" t="str">
            <v>ECHARATE</v>
          </cell>
        </row>
        <row r="2924">
          <cell r="V2924" t="str">
            <v>-72.863458--12.297534</v>
          </cell>
          <cell r="W2924">
            <v>-72.863457999999994</v>
          </cell>
          <cell r="X2924">
            <v>-12.297534000000001</v>
          </cell>
          <cell r="AA2924" t="str">
            <v>CUSCO</v>
          </cell>
          <cell r="AB2924" t="str">
            <v>LA CONVENCION</v>
          </cell>
          <cell r="AC2924" t="str">
            <v>ECHARATE</v>
          </cell>
        </row>
        <row r="2925">
          <cell r="V2925" t="str">
            <v>-72.878769--12.455919</v>
          </cell>
          <cell r="W2925">
            <v>-72.878769000000005</v>
          </cell>
          <cell r="X2925">
            <v>-12.455919</v>
          </cell>
          <cell r="AA2925" t="str">
            <v>CUSCO</v>
          </cell>
          <cell r="AB2925" t="str">
            <v>LA CONVENCION</v>
          </cell>
          <cell r="AC2925" t="str">
            <v>ECHARATE</v>
          </cell>
        </row>
        <row r="2926">
          <cell r="V2926" t="str">
            <v>-72.883610--12.334590</v>
          </cell>
          <cell r="W2926">
            <v>-72.883610000000004</v>
          </cell>
          <cell r="X2926">
            <v>-12.33459</v>
          </cell>
          <cell r="AA2926" t="str">
            <v>CUSCO</v>
          </cell>
          <cell r="AB2926" t="str">
            <v>LA CONVENCION</v>
          </cell>
          <cell r="AC2926" t="str">
            <v>ECHARATE</v>
          </cell>
        </row>
        <row r="2927">
          <cell r="V2927" t="str">
            <v>-72.889862--12.361697</v>
          </cell>
          <cell r="W2927">
            <v>-72.889861999999994</v>
          </cell>
          <cell r="X2927">
            <v>-12.361696999999999</v>
          </cell>
          <cell r="AA2927" t="str">
            <v>CUSCO</v>
          </cell>
          <cell r="AB2927" t="str">
            <v>LA CONVENCION</v>
          </cell>
          <cell r="AC2927" t="str">
            <v>ECHARATE</v>
          </cell>
        </row>
        <row r="2928">
          <cell r="V2928" t="str">
            <v>-72.901180--12.704240</v>
          </cell>
          <cell r="W2928">
            <v>-72.901179999999997</v>
          </cell>
          <cell r="X2928">
            <v>-12.70424</v>
          </cell>
          <cell r="AA2928" t="str">
            <v>CUSCO</v>
          </cell>
          <cell r="AB2928" t="str">
            <v>LA CONVENCION</v>
          </cell>
          <cell r="AC2928" t="str">
            <v>ECHARATE</v>
          </cell>
        </row>
        <row r="2929">
          <cell r="V2929" t="str">
            <v>-72.918739--12.377660</v>
          </cell>
          <cell r="W2929">
            <v>-72.918739000000002</v>
          </cell>
          <cell r="X2929">
            <v>-12.377660000000001</v>
          </cell>
          <cell r="AA2929" t="str">
            <v>CUSCO</v>
          </cell>
          <cell r="AB2929" t="str">
            <v>LA CONVENCION</v>
          </cell>
          <cell r="AC2929" t="str">
            <v>ECHARATE</v>
          </cell>
        </row>
        <row r="2930">
          <cell r="V2930" t="str">
            <v>-72.926528--13.058194</v>
          </cell>
          <cell r="W2930">
            <v>-72.926528000000005</v>
          </cell>
          <cell r="X2930">
            <v>-13.058194</v>
          </cell>
          <cell r="AA2930" t="str">
            <v>CUSCO</v>
          </cell>
          <cell r="AB2930" t="str">
            <v>LA CONVENCION</v>
          </cell>
          <cell r="AC2930" t="str">
            <v>VILCABAMBA</v>
          </cell>
        </row>
        <row r="2931">
          <cell r="V2931" t="str">
            <v>-72.929621--12.642240</v>
          </cell>
          <cell r="W2931">
            <v>-72.929620999999997</v>
          </cell>
          <cell r="X2931">
            <v>-12.642239999999999</v>
          </cell>
          <cell r="AA2931" t="str">
            <v>CUSCO</v>
          </cell>
          <cell r="AB2931" t="str">
            <v>LA CONVENCION</v>
          </cell>
          <cell r="AC2931" t="str">
            <v>ECHARATE</v>
          </cell>
        </row>
        <row r="2932">
          <cell r="V2932" t="str">
            <v>-72.930056--11.711167</v>
          </cell>
          <cell r="W2932">
            <v>-72.930055999999993</v>
          </cell>
          <cell r="X2932">
            <v>-11.711167</v>
          </cell>
          <cell r="AA2932" t="str">
            <v>CUSCO</v>
          </cell>
          <cell r="AB2932" t="str">
            <v>LA CONVENCION</v>
          </cell>
          <cell r="AC2932" t="str">
            <v>MEGANTONI</v>
          </cell>
        </row>
        <row r="2933">
          <cell r="V2933" t="str">
            <v>-72.934240--13.044300</v>
          </cell>
          <cell r="W2933">
            <v>-72.934240000000003</v>
          </cell>
          <cell r="X2933">
            <v>-13.0443</v>
          </cell>
          <cell r="AA2933" t="str">
            <v>CUSCO</v>
          </cell>
          <cell r="AB2933" t="str">
            <v>LA CONVENCION</v>
          </cell>
          <cell r="AC2933" t="str">
            <v>VILCABAMBA</v>
          </cell>
        </row>
        <row r="2934">
          <cell r="V2934" t="str">
            <v>-72.938510--13.112130</v>
          </cell>
          <cell r="W2934">
            <v>-72.938509999999994</v>
          </cell>
          <cell r="X2934">
            <v>-13.112130000000001</v>
          </cell>
          <cell r="AA2934" t="str">
            <v>CUSCO</v>
          </cell>
          <cell r="AB2934" t="str">
            <v>LA CONVENCION</v>
          </cell>
          <cell r="AC2934" t="str">
            <v>VILCABAMBA</v>
          </cell>
        </row>
        <row r="2935">
          <cell r="V2935" t="str">
            <v>-72.943750--13.051610</v>
          </cell>
          <cell r="W2935">
            <v>-72.943749999999994</v>
          </cell>
          <cell r="X2935">
            <v>-13.05161</v>
          </cell>
          <cell r="AA2935" t="str">
            <v>CUSCO</v>
          </cell>
          <cell r="AB2935" t="str">
            <v>LA CONVENCION</v>
          </cell>
          <cell r="AC2935" t="str">
            <v>VILCABAMBA</v>
          </cell>
        </row>
        <row r="2936">
          <cell r="V2936" t="str">
            <v>-72.945556--11.717333</v>
          </cell>
          <cell r="W2936">
            <v>-72.945555999999996</v>
          </cell>
          <cell r="X2936">
            <v>-11.717333</v>
          </cell>
          <cell r="AA2936" t="str">
            <v>CUSCO</v>
          </cell>
          <cell r="AB2936" t="str">
            <v>LA CONVENCION</v>
          </cell>
          <cell r="AC2936" t="str">
            <v>MEGANTONI</v>
          </cell>
        </row>
        <row r="2937">
          <cell r="V2937" t="str">
            <v>-72.949417--11.840861</v>
          </cell>
          <cell r="W2937">
            <v>-72.949416999999997</v>
          </cell>
          <cell r="X2937">
            <v>-11.840861</v>
          </cell>
          <cell r="AA2937" t="str">
            <v>CUSCO</v>
          </cell>
          <cell r="AB2937" t="str">
            <v>LA CONVENCION</v>
          </cell>
          <cell r="AC2937" t="str">
            <v>MEGANTONI</v>
          </cell>
        </row>
        <row r="2938">
          <cell r="V2938" t="str">
            <v>-72.962850--12.465700</v>
          </cell>
          <cell r="W2938">
            <v>-72.962850000000003</v>
          </cell>
          <cell r="X2938">
            <v>-12.4657</v>
          </cell>
          <cell r="AA2938" t="str">
            <v>CUSCO</v>
          </cell>
          <cell r="AB2938" t="str">
            <v>LA CONVENCION</v>
          </cell>
          <cell r="AC2938" t="str">
            <v>ECHARATE</v>
          </cell>
        </row>
        <row r="2939">
          <cell r="V2939" t="str">
            <v>-72.967181--13.081061</v>
          </cell>
          <cell r="W2939">
            <v>-72.967180999999997</v>
          </cell>
          <cell r="X2939">
            <v>-13.081061</v>
          </cell>
          <cell r="AA2939" t="str">
            <v>CUSCO</v>
          </cell>
          <cell r="AB2939" t="str">
            <v>LA CONVENCION</v>
          </cell>
          <cell r="AC2939" t="str">
            <v>VILCABAMBA</v>
          </cell>
        </row>
        <row r="2940">
          <cell r="V2940" t="str">
            <v>-72.996778--12.476111</v>
          </cell>
          <cell r="W2940">
            <v>-72.996778000000006</v>
          </cell>
          <cell r="X2940">
            <v>-12.476111</v>
          </cell>
          <cell r="AA2940" t="str">
            <v>CUSCO</v>
          </cell>
          <cell r="AB2940" t="str">
            <v>LA CONVENCION</v>
          </cell>
          <cell r="AC2940" t="str">
            <v>ECHARATE</v>
          </cell>
        </row>
        <row r="2941">
          <cell r="V2941" t="str">
            <v>-72.997840--11.300590</v>
          </cell>
          <cell r="W2941">
            <v>-72.997839999999997</v>
          </cell>
          <cell r="X2941">
            <v>-11.30059</v>
          </cell>
          <cell r="AA2941" t="str">
            <v>CUSCO</v>
          </cell>
          <cell r="AB2941" t="str">
            <v>LA CONVENCION</v>
          </cell>
          <cell r="AC2941" t="str">
            <v>MEGANTONI</v>
          </cell>
        </row>
        <row r="2942">
          <cell r="V2942" t="str">
            <v>-73.031610--11.452160</v>
          </cell>
          <cell r="W2942">
            <v>-73.031610000000001</v>
          </cell>
          <cell r="X2942">
            <v>-11.452159999999999</v>
          </cell>
          <cell r="AA2942" t="str">
            <v>CUSCO</v>
          </cell>
          <cell r="AB2942" t="str">
            <v>LA CONVENCION</v>
          </cell>
          <cell r="AC2942" t="str">
            <v>MEGANTONI</v>
          </cell>
        </row>
        <row r="2943">
          <cell r="V2943" t="str">
            <v>-73.067560--12.648160</v>
          </cell>
          <cell r="W2943">
            <v>-73.06756</v>
          </cell>
          <cell r="X2943">
            <v>-12.648160000000001</v>
          </cell>
          <cell r="AA2943" t="str">
            <v>CUSCO</v>
          </cell>
          <cell r="AB2943" t="str">
            <v>LA CONVENCION</v>
          </cell>
          <cell r="AC2943" t="str">
            <v>ECHARATE</v>
          </cell>
        </row>
        <row r="2944">
          <cell r="V2944" t="str">
            <v>-73.119233--11.985866</v>
          </cell>
          <cell r="W2944">
            <v>-73.119232999999994</v>
          </cell>
          <cell r="X2944">
            <v>-11.985866</v>
          </cell>
          <cell r="AA2944" t="str">
            <v>CUSCO</v>
          </cell>
          <cell r="AB2944" t="str">
            <v>LA CONVENCION</v>
          </cell>
          <cell r="AC2944" t="str">
            <v>MEGANTONI</v>
          </cell>
        </row>
        <row r="2945">
          <cell r="V2945" t="str">
            <v>-73.125800--12.837300</v>
          </cell>
          <cell r="W2945">
            <v>-73.125799999999998</v>
          </cell>
          <cell r="X2945">
            <v>-12.837300000000001</v>
          </cell>
          <cell r="AA2945" t="str">
            <v>CUSCO</v>
          </cell>
          <cell r="AB2945" t="str">
            <v>LA CONVENCION</v>
          </cell>
          <cell r="AC2945" t="str">
            <v>VILCABAMBA</v>
          </cell>
        </row>
        <row r="2946">
          <cell r="V2946" t="str">
            <v>-73.131290--11.575510</v>
          </cell>
          <cell r="W2946">
            <v>-73.131290000000007</v>
          </cell>
          <cell r="X2946">
            <v>-11.57551</v>
          </cell>
          <cell r="AA2946" t="str">
            <v>CUSCO</v>
          </cell>
          <cell r="AB2946" t="str">
            <v>LA CONVENCION</v>
          </cell>
          <cell r="AC2946" t="str">
            <v>MEGANTONI</v>
          </cell>
        </row>
        <row r="2947">
          <cell r="V2947" t="str">
            <v>-73.133680--11.540670</v>
          </cell>
          <cell r="W2947">
            <v>-73.133679999999998</v>
          </cell>
          <cell r="X2947">
            <v>-11.54067</v>
          </cell>
          <cell r="AA2947" t="str">
            <v>CUSCO</v>
          </cell>
          <cell r="AB2947" t="str">
            <v>LA CONVENCION</v>
          </cell>
          <cell r="AC2947" t="str">
            <v>MEGANTONI</v>
          </cell>
        </row>
        <row r="2948">
          <cell r="V2948" t="str">
            <v>-73.135290--12.751830</v>
          </cell>
          <cell r="W2948">
            <v>-73.135289999999998</v>
          </cell>
          <cell r="X2948">
            <v>-12.75183</v>
          </cell>
          <cell r="AA2948" t="str">
            <v>CUSCO</v>
          </cell>
          <cell r="AB2948" t="str">
            <v>LA CONVENCION</v>
          </cell>
          <cell r="AC2948" t="str">
            <v>VILCABAMBA</v>
          </cell>
        </row>
        <row r="2949">
          <cell r="V2949" t="str">
            <v>-73.142150--11.549870</v>
          </cell>
          <cell r="W2949">
            <v>-73.142150000000001</v>
          </cell>
          <cell r="X2949">
            <v>-11.54987</v>
          </cell>
          <cell r="AA2949" t="str">
            <v>CUSCO</v>
          </cell>
          <cell r="AB2949" t="str">
            <v>LA CONVENCION</v>
          </cell>
          <cell r="AC2949" t="str">
            <v>MEGANTONI</v>
          </cell>
        </row>
        <row r="2950">
          <cell r="V2950" t="str">
            <v>-73.151337--12.796256</v>
          </cell>
          <cell r="W2950">
            <v>-73.151336999999998</v>
          </cell>
          <cell r="X2950">
            <v>-12.796256</v>
          </cell>
          <cell r="AA2950" t="str">
            <v>CUSCO</v>
          </cell>
          <cell r="AB2950" t="str">
            <v>LA CONVENCION</v>
          </cell>
          <cell r="AC2950" t="str">
            <v>VILCABAMBA</v>
          </cell>
        </row>
        <row r="2951">
          <cell r="V2951" t="str">
            <v>-73.190360--13.392720</v>
          </cell>
          <cell r="W2951">
            <v>-73.190359999999998</v>
          </cell>
          <cell r="X2951">
            <v>-13.392720000000001</v>
          </cell>
          <cell r="AA2951" t="str">
            <v>CUSCO</v>
          </cell>
          <cell r="AB2951" t="str">
            <v>LA CONVENCION</v>
          </cell>
          <cell r="AC2951" t="str">
            <v>INKAWASI</v>
          </cell>
        </row>
        <row r="2952">
          <cell r="V2952" t="str">
            <v>-73.197480--12.644430</v>
          </cell>
          <cell r="W2952">
            <v>-73.197479999999999</v>
          </cell>
          <cell r="X2952">
            <v>-12.64443</v>
          </cell>
          <cell r="AA2952" t="str">
            <v>CUSCO</v>
          </cell>
          <cell r="AB2952" t="str">
            <v>LA CONVENCION</v>
          </cell>
          <cell r="AC2952" t="str">
            <v>ECHARATE</v>
          </cell>
        </row>
        <row r="2953">
          <cell r="V2953" t="str">
            <v>-73.204080--12.639300</v>
          </cell>
          <cell r="W2953">
            <v>-73.204080000000005</v>
          </cell>
          <cell r="X2953">
            <v>-12.6393</v>
          </cell>
          <cell r="AA2953" t="str">
            <v>CUSCO</v>
          </cell>
          <cell r="AB2953" t="str">
            <v>LA CONVENCION</v>
          </cell>
          <cell r="AC2953" t="str">
            <v>ECHARATE</v>
          </cell>
        </row>
        <row r="2954">
          <cell r="V2954" t="str">
            <v>-73.212440--12.644520</v>
          </cell>
          <cell r="W2954">
            <v>-73.212440000000001</v>
          </cell>
          <cell r="X2954">
            <v>-12.64452</v>
          </cell>
          <cell r="AA2954" t="str">
            <v>CUSCO</v>
          </cell>
          <cell r="AB2954" t="str">
            <v>LA CONVENCION</v>
          </cell>
          <cell r="AC2954" t="str">
            <v>ECHARATE</v>
          </cell>
        </row>
        <row r="2955">
          <cell r="V2955" t="str">
            <v>-73.216150--12.638950</v>
          </cell>
          <cell r="W2955">
            <v>-73.216149999999999</v>
          </cell>
          <cell r="X2955">
            <v>-12.638949999999999</v>
          </cell>
          <cell r="AA2955" t="str">
            <v>CUSCO</v>
          </cell>
          <cell r="AB2955" t="str">
            <v>LA CONVENCION</v>
          </cell>
          <cell r="AC2955" t="str">
            <v>ECHARATE</v>
          </cell>
        </row>
        <row r="2956">
          <cell r="V2956" t="str">
            <v>-73.262310--13.291110</v>
          </cell>
          <cell r="W2956">
            <v>-73.262309999999999</v>
          </cell>
          <cell r="X2956">
            <v>-13.29111</v>
          </cell>
          <cell r="AA2956" t="str">
            <v>CUSCO</v>
          </cell>
          <cell r="AB2956" t="str">
            <v>LA CONVENCION</v>
          </cell>
          <cell r="AC2956" t="str">
            <v>INKAWASI</v>
          </cell>
        </row>
        <row r="2957">
          <cell r="V2957" t="str">
            <v>-73.508500--12.999800</v>
          </cell>
          <cell r="W2957">
            <v>-73.508499999999998</v>
          </cell>
          <cell r="X2957">
            <v>-12.9998</v>
          </cell>
          <cell r="AA2957" t="str">
            <v>CUSCO</v>
          </cell>
          <cell r="AB2957" t="str">
            <v>LA CONVENCION</v>
          </cell>
          <cell r="AC2957" t="str">
            <v>VILLA VIRGEN</v>
          </cell>
        </row>
        <row r="2958">
          <cell r="V2958" t="str">
            <v>-73.526310--12.918140</v>
          </cell>
          <cell r="W2958">
            <v>-73.526309999999995</v>
          </cell>
          <cell r="X2958">
            <v>-12.918139999999999</v>
          </cell>
          <cell r="AA2958" t="str">
            <v>CUSCO</v>
          </cell>
          <cell r="AB2958" t="str">
            <v>LA CONVENCION</v>
          </cell>
          <cell r="AC2958" t="str">
            <v>VILLA KINTIARINA</v>
          </cell>
        </row>
        <row r="2959">
          <cell r="V2959" t="str">
            <v>-73.578470--12.832280</v>
          </cell>
          <cell r="W2959">
            <v>-73.578469999999996</v>
          </cell>
          <cell r="X2959">
            <v>-12.832280000000001</v>
          </cell>
          <cell r="AA2959" t="str">
            <v>CUSCO</v>
          </cell>
          <cell r="AB2959" t="str">
            <v>LA CONVENCION</v>
          </cell>
          <cell r="AC2959" t="str">
            <v>KIMBIRI</v>
          </cell>
        </row>
        <row r="2960">
          <cell r="V2960" t="str">
            <v>-73.780720--12.539420</v>
          </cell>
          <cell r="W2960">
            <v>-73.780720000000002</v>
          </cell>
          <cell r="X2960">
            <v>-12.53942</v>
          </cell>
          <cell r="AA2960" t="str">
            <v>CUSCO</v>
          </cell>
          <cell r="AB2960" t="str">
            <v>LA CONVENCION</v>
          </cell>
          <cell r="AC2960" t="str">
            <v>PICHARI</v>
          </cell>
        </row>
        <row r="2961">
          <cell r="V2961" t="str">
            <v>-73.827993--12.520387</v>
          </cell>
          <cell r="W2961">
            <v>-73.827993000000006</v>
          </cell>
          <cell r="X2961">
            <v>-12.520386999999999</v>
          </cell>
          <cell r="AA2961" t="str">
            <v>CUSCO</v>
          </cell>
          <cell r="AB2961" t="str">
            <v>LA CONVENCION</v>
          </cell>
          <cell r="AC2961" t="str">
            <v>PICHARI</v>
          </cell>
        </row>
        <row r="2962">
          <cell r="V2962" t="str">
            <v>-73.840110--12.512530</v>
          </cell>
          <cell r="W2962">
            <v>-73.840109999999996</v>
          </cell>
          <cell r="X2962">
            <v>-12.51253</v>
          </cell>
          <cell r="AA2962" t="str">
            <v>CUSCO</v>
          </cell>
          <cell r="AB2962" t="str">
            <v>LA CONVENCION</v>
          </cell>
          <cell r="AC2962" t="str">
            <v>PICHARI</v>
          </cell>
        </row>
        <row r="2963">
          <cell r="V2963" t="str">
            <v>-73.958809--12.258003</v>
          </cell>
          <cell r="W2963">
            <v>-73.958809000000002</v>
          </cell>
          <cell r="X2963">
            <v>-12.258003</v>
          </cell>
          <cell r="AA2963" t="str">
            <v>CUSCO</v>
          </cell>
          <cell r="AB2963" t="str">
            <v>LA CONVENCION</v>
          </cell>
          <cell r="AC2963" t="str">
            <v>PICHARI</v>
          </cell>
        </row>
        <row r="2964">
          <cell r="V2964" t="str">
            <v>-74.357460--12.789410</v>
          </cell>
          <cell r="W2964">
            <v>-74.357460000000003</v>
          </cell>
          <cell r="X2964">
            <v>-12.78941</v>
          </cell>
          <cell r="AA2964" t="str">
            <v>HUANCAVELICA</v>
          </cell>
          <cell r="AB2964" t="str">
            <v>CHURCAMPA</v>
          </cell>
          <cell r="AC2964" t="str">
            <v>LA MERCED</v>
          </cell>
        </row>
        <row r="2965">
          <cell r="V2965" t="str">
            <v>-74.368750--12.598260</v>
          </cell>
          <cell r="W2965">
            <v>-74.368750000000006</v>
          </cell>
          <cell r="X2965">
            <v>-12.59826</v>
          </cell>
          <cell r="AA2965" t="str">
            <v>HUANCAVELICA</v>
          </cell>
          <cell r="AB2965" t="str">
            <v>CHURCAMPA</v>
          </cell>
          <cell r="AC2965" t="str">
            <v>SAN PEDRO DE CORIS</v>
          </cell>
        </row>
        <row r="2966">
          <cell r="V2966" t="str">
            <v>-74.388370--12.808480</v>
          </cell>
          <cell r="W2966">
            <v>-74.388369999999995</v>
          </cell>
          <cell r="X2966">
            <v>-12.808479999999999</v>
          </cell>
          <cell r="AA2966" t="str">
            <v>HUANCAVELICA</v>
          </cell>
          <cell r="AB2966" t="str">
            <v>CHURCAMPA</v>
          </cell>
          <cell r="AC2966" t="str">
            <v>SAN MIGUEL DE MAYOCC</v>
          </cell>
        </row>
        <row r="2967">
          <cell r="V2967" t="str">
            <v>-74.396390--12.889800</v>
          </cell>
          <cell r="W2967">
            <v>-74.396389999999997</v>
          </cell>
          <cell r="X2967">
            <v>-12.889799999999999</v>
          </cell>
          <cell r="AA2967" t="str">
            <v>HUANCAVELICA</v>
          </cell>
          <cell r="AB2967" t="str">
            <v>ACOBAMBA</v>
          </cell>
          <cell r="AC2967" t="str">
            <v>MARCAS</v>
          </cell>
        </row>
        <row r="2968">
          <cell r="V2968" t="str">
            <v>-74.410750--12.579980</v>
          </cell>
          <cell r="W2968">
            <v>-74.410749999999993</v>
          </cell>
          <cell r="X2968">
            <v>-12.579980000000001</v>
          </cell>
          <cell r="AA2968" t="str">
            <v>HUANCAVELICA</v>
          </cell>
          <cell r="AB2968" t="str">
            <v>CHURCAMPA</v>
          </cell>
          <cell r="AC2968" t="str">
            <v>SAN PEDRO DE CORIS</v>
          </cell>
        </row>
        <row r="2969">
          <cell r="V2969" t="str">
            <v>-74.410849--13.076031</v>
          </cell>
          <cell r="W2969">
            <v>-74.410848999999999</v>
          </cell>
          <cell r="X2969">
            <v>-13.076031</v>
          </cell>
          <cell r="AA2969" t="str">
            <v>HUANCAVELICA</v>
          </cell>
          <cell r="AB2969" t="str">
            <v>ANGARAES</v>
          </cell>
          <cell r="AC2969" t="str">
            <v>SAN ANTONIO DE ANTAPARCO</v>
          </cell>
        </row>
        <row r="2970">
          <cell r="V2970" t="str">
            <v>-74.412330--13.049720</v>
          </cell>
          <cell r="W2970">
            <v>-74.412329999999997</v>
          </cell>
          <cell r="X2970">
            <v>-13.049720000000001</v>
          </cell>
          <cell r="AA2970" t="str">
            <v>HUANCAVELICA</v>
          </cell>
          <cell r="AB2970" t="str">
            <v>ANGARAES</v>
          </cell>
          <cell r="AC2970" t="str">
            <v>SAN ANTONIO DE ANTAPARCO</v>
          </cell>
        </row>
        <row r="2971">
          <cell r="V2971" t="str">
            <v>-74.412700--12.842430</v>
          </cell>
          <cell r="W2971">
            <v>-74.412700000000001</v>
          </cell>
          <cell r="X2971">
            <v>-12.84243</v>
          </cell>
          <cell r="AA2971" t="str">
            <v>HUANCAVELICA</v>
          </cell>
          <cell r="AB2971" t="str">
            <v>ACOBAMBA</v>
          </cell>
          <cell r="AC2971" t="str">
            <v>MARCAS</v>
          </cell>
        </row>
        <row r="2972">
          <cell r="V2972" t="str">
            <v>-74.418930--13.113860</v>
          </cell>
          <cell r="W2972">
            <v>-74.418930000000003</v>
          </cell>
          <cell r="X2972">
            <v>-13.113860000000001</v>
          </cell>
          <cell r="AA2972" t="str">
            <v>HUANCAVELICA</v>
          </cell>
          <cell r="AB2972" t="str">
            <v>ANGARAES</v>
          </cell>
          <cell r="AC2972" t="str">
            <v>SANTO TOMAS DE PATA</v>
          </cell>
        </row>
        <row r="2973">
          <cell r="V2973" t="str">
            <v>-74.428250--12.724740</v>
          </cell>
          <cell r="W2973">
            <v>-74.428250000000006</v>
          </cell>
          <cell r="X2973">
            <v>-12.724740000000001</v>
          </cell>
          <cell r="AA2973" t="str">
            <v>HUANCAVELICA</v>
          </cell>
          <cell r="AB2973" t="str">
            <v>CHURCAMPA</v>
          </cell>
          <cell r="AC2973" t="str">
            <v>LOCROJA</v>
          </cell>
        </row>
        <row r="2974">
          <cell r="V2974" t="str">
            <v>-74.440600--12.641090</v>
          </cell>
          <cell r="W2974">
            <v>-74.440600000000003</v>
          </cell>
          <cell r="X2974">
            <v>-12.64109</v>
          </cell>
          <cell r="AA2974" t="str">
            <v>HUANCAVELICA</v>
          </cell>
          <cell r="AB2974" t="str">
            <v>CHURCAMPA</v>
          </cell>
          <cell r="AC2974" t="str">
            <v>LOCROJA</v>
          </cell>
        </row>
        <row r="2975">
          <cell r="V2975" t="str">
            <v>-74.442997--13.013011</v>
          </cell>
          <cell r="W2975">
            <v>-74.442997000000005</v>
          </cell>
          <cell r="X2975">
            <v>-13.013011000000001</v>
          </cell>
          <cell r="AA2975" t="str">
            <v>HUANCAVELICA</v>
          </cell>
          <cell r="AB2975" t="str">
            <v>ANGARAES</v>
          </cell>
          <cell r="AC2975" t="str">
            <v>JULCAMARCA</v>
          </cell>
        </row>
        <row r="2976">
          <cell r="V2976" t="str">
            <v>-74.448810--12.663080</v>
          </cell>
          <cell r="W2976">
            <v>-74.448809999999995</v>
          </cell>
          <cell r="X2976">
            <v>-12.663080000000001</v>
          </cell>
          <cell r="AA2976" t="str">
            <v>HUANCAVELICA</v>
          </cell>
          <cell r="AB2976" t="str">
            <v>CHURCAMPA</v>
          </cell>
          <cell r="AC2976" t="str">
            <v>LOCROJA</v>
          </cell>
        </row>
        <row r="2977">
          <cell r="V2977" t="str">
            <v>-74.455080--12.669710</v>
          </cell>
          <cell r="W2977">
            <v>-74.455079999999995</v>
          </cell>
          <cell r="X2977">
            <v>-12.66971</v>
          </cell>
          <cell r="AA2977" t="str">
            <v>HUANCAVELICA</v>
          </cell>
          <cell r="AB2977" t="str">
            <v>CHURCAMPA</v>
          </cell>
          <cell r="AC2977" t="str">
            <v>LOCROJA</v>
          </cell>
        </row>
        <row r="2978">
          <cell r="V2978" t="str">
            <v>-74.459184--12.759999</v>
          </cell>
          <cell r="W2978">
            <v>-74.459183999999993</v>
          </cell>
          <cell r="X2978">
            <v>-12.759999000000001</v>
          </cell>
          <cell r="AA2978" t="str">
            <v>HUANCAVELICA</v>
          </cell>
          <cell r="AB2978" t="str">
            <v>CHURCAMPA</v>
          </cell>
          <cell r="AC2978" t="str">
            <v>LOCROJA</v>
          </cell>
        </row>
        <row r="2979">
          <cell r="V2979" t="str">
            <v>-74.459194--12.722722</v>
          </cell>
          <cell r="W2979">
            <v>-74.459193999999997</v>
          </cell>
          <cell r="X2979">
            <v>-12.722721999999999</v>
          </cell>
          <cell r="AA2979" t="str">
            <v>HUANCAVELICA</v>
          </cell>
          <cell r="AB2979" t="str">
            <v>CHURCAMPA</v>
          </cell>
          <cell r="AC2979" t="str">
            <v>EL CARMEN</v>
          </cell>
        </row>
        <row r="2980">
          <cell r="V2980" t="str">
            <v>-74.463459--12.917149</v>
          </cell>
          <cell r="W2980">
            <v>-74.463459</v>
          </cell>
          <cell r="X2980">
            <v>-12.917149</v>
          </cell>
          <cell r="AA2980" t="str">
            <v>HUANCAVELICA</v>
          </cell>
          <cell r="AB2980" t="str">
            <v>ACOBAMBA</v>
          </cell>
          <cell r="AC2980" t="str">
            <v>CAJA</v>
          </cell>
        </row>
        <row r="2981">
          <cell r="V2981" t="str">
            <v>-74.479330--13.054290</v>
          </cell>
          <cell r="W2981">
            <v>-74.479330000000004</v>
          </cell>
          <cell r="X2981">
            <v>-13.05429</v>
          </cell>
          <cell r="AA2981" t="str">
            <v>HUANCAVELICA</v>
          </cell>
          <cell r="AB2981" t="str">
            <v>ANGARAES</v>
          </cell>
          <cell r="AC2981" t="str">
            <v>SECCLLA</v>
          </cell>
        </row>
        <row r="2982">
          <cell r="V2982" t="str">
            <v>-74.483580--13.051090</v>
          </cell>
          <cell r="W2982">
            <v>-74.483580000000003</v>
          </cell>
          <cell r="X2982">
            <v>-13.05109</v>
          </cell>
          <cell r="AA2982" t="str">
            <v>HUANCAVELICA</v>
          </cell>
          <cell r="AB2982" t="str">
            <v>ANGARAES</v>
          </cell>
          <cell r="AC2982" t="str">
            <v>SECCLLA</v>
          </cell>
        </row>
        <row r="2983">
          <cell r="V2983" t="str">
            <v>-74.487944--12.224806</v>
          </cell>
          <cell r="W2983">
            <v>-74.487943999999999</v>
          </cell>
          <cell r="X2983">
            <v>-12.224805999999999</v>
          </cell>
          <cell r="AA2983" t="str">
            <v>HUANCAVELICA</v>
          </cell>
          <cell r="AB2983" t="str">
            <v>TAYACAJA</v>
          </cell>
          <cell r="AC2983" t="str">
            <v>ROBLE</v>
          </cell>
        </row>
        <row r="2984">
          <cell r="V2984" t="str">
            <v>-74.489690--12.585490</v>
          </cell>
          <cell r="W2984">
            <v>-74.489689999999996</v>
          </cell>
          <cell r="X2984">
            <v>-12.58549</v>
          </cell>
          <cell r="AA2984" t="str">
            <v>HUANCAVELICA</v>
          </cell>
          <cell r="AB2984" t="str">
            <v>CHURCAMPA</v>
          </cell>
          <cell r="AC2984" t="str">
            <v>PAUCARBAMBA</v>
          </cell>
        </row>
        <row r="2985">
          <cell r="V2985" t="str">
            <v>-74.491533--12.618033</v>
          </cell>
          <cell r="W2985">
            <v>-74.491533000000004</v>
          </cell>
          <cell r="X2985">
            <v>-12.618033</v>
          </cell>
          <cell r="AA2985" t="str">
            <v>HUANCAVELICA</v>
          </cell>
          <cell r="AB2985" t="str">
            <v>CHURCAMPA</v>
          </cell>
          <cell r="AC2985" t="str">
            <v>PAUCARBAMBA</v>
          </cell>
        </row>
        <row r="2986">
          <cell r="V2986" t="str">
            <v>-74.494333--12.956361</v>
          </cell>
          <cell r="W2986">
            <v>-74.494332999999997</v>
          </cell>
          <cell r="X2986">
            <v>-12.956360999999999</v>
          </cell>
          <cell r="AA2986" t="str">
            <v>HUANCAVELICA</v>
          </cell>
          <cell r="AB2986" t="str">
            <v>ANGARAES</v>
          </cell>
          <cell r="AC2986" t="str">
            <v>CONGALLA</v>
          </cell>
        </row>
        <row r="2987">
          <cell r="V2987" t="str">
            <v>-74.514870--12.512360</v>
          </cell>
          <cell r="W2987">
            <v>-74.514870000000002</v>
          </cell>
          <cell r="X2987">
            <v>-12.512359999999999</v>
          </cell>
          <cell r="AA2987" t="str">
            <v>HUANCAVELICA</v>
          </cell>
          <cell r="AB2987" t="str">
            <v>CHURCAMPA</v>
          </cell>
          <cell r="AC2987" t="str">
            <v>PACHAMARCA</v>
          </cell>
        </row>
        <row r="2988">
          <cell r="V2988" t="str">
            <v>-74.518019--12.261783</v>
          </cell>
          <cell r="W2988">
            <v>-74.518018999999995</v>
          </cell>
          <cell r="X2988">
            <v>-12.261782999999999</v>
          </cell>
          <cell r="AA2988" t="str">
            <v>HUANCAVELICA</v>
          </cell>
          <cell r="AB2988" t="str">
            <v>TAYACAJA</v>
          </cell>
          <cell r="AC2988" t="str">
            <v>ROBLE</v>
          </cell>
        </row>
        <row r="2989">
          <cell r="V2989" t="str">
            <v>-74.528906--12.513893</v>
          </cell>
          <cell r="W2989">
            <v>-74.528906000000006</v>
          </cell>
          <cell r="X2989">
            <v>-12.513892999999999</v>
          </cell>
          <cell r="AA2989" t="str">
            <v>HUANCAVELICA</v>
          </cell>
          <cell r="AB2989" t="str">
            <v>CHURCAMPA</v>
          </cell>
          <cell r="AC2989" t="str">
            <v>PACHAMARCA</v>
          </cell>
        </row>
        <row r="2990">
          <cell r="V2990" t="str">
            <v>-74.534080--12.556730</v>
          </cell>
          <cell r="W2990">
            <v>-74.534080000000003</v>
          </cell>
          <cell r="X2990">
            <v>-12.55673</v>
          </cell>
          <cell r="AA2990" t="str">
            <v>HUANCAVELICA</v>
          </cell>
          <cell r="AB2990" t="str">
            <v>CHURCAMPA</v>
          </cell>
          <cell r="AC2990" t="str">
            <v>PAUCARBAMBA</v>
          </cell>
        </row>
        <row r="2991">
          <cell r="V2991" t="str">
            <v>-74.535650--12.862310</v>
          </cell>
          <cell r="W2991">
            <v>-74.535650000000004</v>
          </cell>
          <cell r="X2991">
            <v>-12.862310000000001</v>
          </cell>
          <cell r="AA2991" t="str">
            <v>HUANCAVELICA</v>
          </cell>
          <cell r="AB2991" t="str">
            <v>ACOBAMBA</v>
          </cell>
          <cell r="AC2991" t="str">
            <v>POMACOCHA</v>
          </cell>
        </row>
        <row r="2992">
          <cell r="V2992" t="str">
            <v>-74.544590--12.151600</v>
          </cell>
          <cell r="W2992">
            <v>-74.544589999999999</v>
          </cell>
          <cell r="X2992">
            <v>-12.1516</v>
          </cell>
          <cell r="AA2992" t="str">
            <v>HUANCAVELICA</v>
          </cell>
          <cell r="AB2992" t="str">
            <v>TAYACAJA</v>
          </cell>
          <cell r="AC2992" t="str">
            <v>TINTAY PUNCU</v>
          </cell>
        </row>
        <row r="2993">
          <cell r="V2993" t="str">
            <v>-74.556861--12.946556</v>
          </cell>
          <cell r="W2993">
            <v>-74.556860999999998</v>
          </cell>
          <cell r="X2993">
            <v>-12.946555999999999</v>
          </cell>
          <cell r="AA2993" t="str">
            <v>HUANCAVELICA</v>
          </cell>
          <cell r="AB2993" t="str">
            <v>ANGARAES</v>
          </cell>
          <cell r="AC2993" t="str">
            <v>CONGALLA</v>
          </cell>
        </row>
        <row r="2994">
          <cell r="V2994" t="str">
            <v>-74.570001--12.639894</v>
          </cell>
          <cell r="W2994">
            <v>-74.570001000000005</v>
          </cell>
          <cell r="X2994">
            <v>-12.639894</v>
          </cell>
          <cell r="AA2994" t="str">
            <v>HUANCAVELICA</v>
          </cell>
          <cell r="AB2994" t="str">
            <v>CHURCAMPA</v>
          </cell>
          <cell r="AC2994" t="str">
            <v>ANCO</v>
          </cell>
        </row>
        <row r="2995">
          <cell r="V2995" t="str">
            <v>-74.574159--12.657194</v>
          </cell>
          <cell r="W2995">
            <v>-74.574158999999995</v>
          </cell>
          <cell r="X2995">
            <v>-12.657194</v>
          </cell>
          <cell r="AA2995" t="str">
            <v>HUANCAVELICA</v>
          </cell>
          <cell r="AB2995" t="str">
            <v>CHURCAMPA</v>
          </cell>
          <cell r="AC2995" t="str">
            <v>ANCO</v>
          </cell>
        </row>
        <row r="2996">
          <cell r="V2996" t="str">
            <v>-74.574880--12.145930</v>
          </cell>
          <cell r="W2996">
            <v>-74.574879999999993</v>
          </cell>
          <cell r="X2996">
            <v>-12.14593</v>
          </cell>
          <cell r="AA2996" t="str">
            <v>HUANCAVELICA</v>
          </cell>
          <cell r="AB2996" t="str">
            <v>TAYACAJA</v>
          </cell>
          <cell r="AC2996" t="str">
            <v>TINTAY PUNCU</v>
          </cell>
        </row>
        <row r="2997">
          <cell r="V2997" t="str">
            <v>-74.575990--12.534790</v>
          </cell>
          <cell r="W2997">
            <v>-74.575990000000004</v>
          </cell>
          <cell r="X2997">
            <v>-12.534789999999999</v>
          </cell>
          <cell r="AA2997" t="str">
            <v>HUANCAVELICA</v>
          </cell>
          <cell r="AB2997" t="str">
            <v>CHURCAMPA</v>
          </cell>
          <cell r="AC2997" t="str">
            <v>PAUCARBAMBA</v>
          </cell>
        </row>
        <row r="2998">
          <cell r="V2998" t="str">
            <v>-74.579673--12.822097</v>
          </cell>
          <cell r="W2998">
            <v>-74.579673</v>
          </cell>
          <cell r="X2998">
            <v>-12.822096999999999</v>
          </cell>
          <cell r="AA2998" t="str">
            <v>HUANCAVELICA</v>
          </cell>
          <cell r="AB2998" t="str">
            <v>ACOBAMBA</v>
          </cell>
          <cell r="AC2998" t="str">
            <v>ACOBAMBA</v>
          </cell>
        </row>
        <row r="2999">
          <cell r="V2999" t="str">
            <v>-74.580410--12.357790</v>
          </cell>
          <cell r="W2999">
            <v>-74.580410000000001</v>
          </cell>
          <cell r="X2999">
            <v>-12.35779</v>
          </cell>
          <cell r="AA2999" t="str">
            <v>HUANCAVELICA</v>
          </cell>
          <cell r="AB2999" t="str">
            <v>TAYACAJA</v>
          </cell>
          <cell r="AC2999" t="str">
            <v>ANDAYMARCA</v>
          </cell>
        </row>
        <row r="3000">
          <cell r="V3000" t="str">
            <v>-74.582890--12.720420</v>
          </cell>
          <cell r="W3000">
            <v>-74.582890000000006</v>
          </cell>
          <cell r="X3000">
            <v>-12.720420000000001</v>
          </cell>
          <cell r="AA3000" t="str">
            <v>HUANCAVELICA</v>
          </cell>
          <cell r="AB3000" t="str">
            <v>ACOBAMBA</v>
          </cell>
          <cell r="AC3000" t="str">
            <v>ROSARIO</v>
          </cell>
        </row>
        <row r="3001">
          <cell r="V3001" t="str">
            <v>-74.588692--12.681092</v>
          </cell>
          <cell r="W3001">
            <v>-74.588691999999995</v>
          </cell>
          <cell r="X3001">
            <v>-12.681092</v>
          </cell>
          <cell r="AA3001" t="str">
            <v>HUANCAVELICA</v>
          </cell>
          <cell r="AB3001" t="str">
            <v>CHURCAMPA</v>
          </cell>
          <cell r="AC3001" t="str">
            <v>ANCO</v>
          </cell>
        </row>
        <row r="3002">
          <cell r="V3002" t="str">
            <v>-74.595730--12.049070</v>
          </cell>
          <cell r="W3002">
            <v>-74.595730000000003</v>
          </cell>
          <cell r="X3002">
            <v>-12.04907</v>
          </cell>
          <cell r="AA3002" t="str">
            <v>HUANCAVELICA</v>
          </cell>
          <cell r="AB3002" t="str">
            <v>TAYACAJA</v>
          </cell>
          <cell r="AC3002" t="str">
            <v>HUACHOCOLPA</v>
          </cell>
        </row>
        <row r="3003">
          <cell r="V3003" t="str">
            <v>-74.604630--12.743280</v>
          </cell>
          <cell r="W3003">
            <v>-74.60463</v>
          </cell>
          <cell r="X3003">
            <v>-12.74328</v>
          </cell>
          <cell r="AA3003" t="str">
            <v>HUANCAVELICA</v>
          </cell>
          <cell r="AB3003" t="str">
            <v>ACOBAMBA</v>
          </cell>
          <cell r="AC3003" t="str">
            <v>ROSARIO</v>
          </cell>
        </row>
        <row r="3004">
          <cell r="V3004" t="str">
            <v>-74.607302--12.131138</v>
          </cell>
          <cell r="W3004">
            <v>-74.607302000000004</v>
          </cell>
          <cell r="X3004">
            <v>-12.131138</v>
          </cell>
          <cell r="AA3004" t="str">
            <v>HUANCAVELICA</v>
          </cell>
          <cell r="AB3004" t="str">
            <v>TAYACAJA</v>
          </cell>
          <cell r="AC3004" t="str">
            <v>SURCUBAMBA</v>
          </cell>
        </row>
        <row r="3005">
          <cell r="V3005" t="str">
            <v>-74.621910--12.731340</v>
          </cell>
          <cell r="W3005">
            <v>-74.62191</v>
          </cell>
          <cell r="X3005">
            <v>-12.731339999999999</v>
          </cell>
          <cell r="AA3005" t="str">
            <v>HUANCAVELICA</v>
          </cell>
          <cell r="AB3005" t="str">
            <v>ACOBAMBA</v>
          </cell>
          <cell r="AC3005" t="str">
            <v>ROSARIO</v>
          </cell>
        </row>
        <row r="3006">
          <cell r="V3006" t="str">
            <v>-74.623194--12.693222</v>
          </cell>
          <cell r="W3006">
            <v>-74.623193999999998</v>
          </cell>
          <cell r="X3006">
            <v>-12.693222</v>
          </cell>
          <cell r="AA3006" t="str">
            <v>HUANCAVELICA</v>
          </cell>
          <cell r="AB3006" t="str">
            <v>ACOBAMBA</v>
          </cell>
          <cell r="AC3006" t="str">
            <v>ANDABAMBA</v>
          </cell>
        </row>
        <row r="3007">
          <cell r="V3007" t="str">
            <v>-74.628910--12.819690</v>
          </cell>
          <cell r="W3007">
            <v>-74.628910000000005</v>
          </cell>
          <cell r="X3007">
            <v>-12.81969</v>
          </cell>
          <cell r="AA3007" t="str">
            <v>HUANCAVELICA</v>
          </cell>
          <cell r="AB3007" t="str">
            <v>ACOBAMBA</v>
          </cell>
          <cell r="AC3007" t="str">
            <v>ANTA</v>
          </cell>
        </row>
        <row r="3008">
          <cell r="V3008" t="str">
            <v>-74.629490--12.745030</v>
          </cell>
          <cell r="W3008">
            <v>-74.629490000000004</v>
          </cell>
          <cell r="X3008">
            <v>-12.74503</v>
          </cell>
          <cell r="AA3008" t="str">
            <v>HUANCAVELICA</v>
          </cell>
          <cell r="AB3008" t="str">
            <v>ACOBAMBA</v>
          </cell>
          <cell r="AC3008" t="str">
            <v>ROSARIO</v>
          </cell>
        </row>
        <row r="3009">
          <cell r="V3009" t="str">
            <v>-74.630210--12.117170</v>
          </cell>
          <cell r="W3009">
            <v>-74.630210000000005</v>
          </cell>
          <cell r="X3009">
            <v>-12.11717</v>
          </cell>
          <cell r="AA3009" t="str">
            <v>HUANCAVELICA</v>
          </cell>
          <cell r="AB3009" t="str">
            <v>TAYACAJA</v>
          </cell>
          <cell r="AC3009" t="str">
            <v>SURCUBAMBA</v>
          </cell>
        </row>
        <row r="3010">
          <cell r="V3010" t="str">
            <v>-74.632620--12.787380</v>
          </cell>
          <cell r="W3010">
            <v>-74.632620000000003</v>
          </cell>
          <cell r="X3010">
            <v>-12.787380000000001</v>
          </cell>
          <cell r="AA3010" t="str">
            <v>HUANCAVELICA</v>
          </cell>
          <cell r="AB3010" t="str">
            <v>ACOBAMBA</v>
          </cell>
          <cell r="AC3010" t="str">
            <v>ANTA</v>
          </cell>
        </row>
        <row r="3011">
          <cell r="V3011" t="str">
            <v>-74.633833--12.829611</v>
          </cell>
          <cell r="W3011">
            <v>-74.633832999999996</v>
          </cell>
          <cell r="X3011">
            <v>-12.829611</v>
          </cell>
          <cell r="AA3011" t="str">
            <v>HUANCAVELICA</v>
          </cell>
          <cell r="AB3011" t="str">
            <v>ACOBAMBA</v>
          </cell>
          <cell r="AC3011" t="str">
            <v>ANTA</v>
          </cell>
        </row>
        <row r="3012">
          <cell r="V3012" t="str">
            <v>-74.635450--12.061630</v>
          </cell>
          <cell r="W3012">
            <v>-74.635450000000006</v>
          </cell>
          <cell r="X3012">
            <v>-12.061629999999999</v>
          </cell>
          <cell r="AA3012" t="str">
            <v>HUANCAVELICA</v>
          </cell>
          <cell r="AB3012" t="str">
            <v>TAYACAJA</v>
          </cell>
          <cell r="AC3012" t="str">
            <v>HUACHOCOLPA</v>
          </cell>
        </row>
        <row r="3013">
          <cell r="V3013" t="str">
            <v>-74.636720--12.772410</v>
          </cell>
          <cell r="W3013">
            <v>-74.636719999999997</v>
          </cell>
          <cell r="X3013">
            <v>-12.772410000000001</v>
          </cell>
          <cell r="AA3013" t="str">
            <v>HUANCAVELICA</v>
          </cell>
          <cell r="AB3013" t="str">
            <v>ACOBAMBA</v>
          </cell>
          <cell r="AC3013" t="str">
            <v>ROSARIO</v>
          </cell>
        </row>
        <row r="3014">
          <cell r="V3014" t="str">
            <v>-74.637472--12.090472</v>
          </cell>
          <cell r="W3014">
            <v>-74.637472000000002</v>
          </cell>
          <cell r="X3014">
            <v>-12.090472</v>
          </cell>
          <cell r="AA3014" t="str">
            <v>HUANCAVELICA</v>
          </cell>
          <cell r="AB3014" t="str">
            <v>TAYACAJA</v>
          </cell>
          <cell r="AC3014" t="str">
            <v>SURCUBAMBA</v>
          </cell>
        </row>
        <row r="3015">
          <cell r="V3015" t="str">
            <v>-74.651297--12.710161</v>
          </cell>
          <cell r="W3015">
            <v>-74.651297</v>
          </cell>
          <cell r="X3015">
            <v>-12.710160999999999</v>
          </cell>
          <cell r="AA3015" t="str">
            <v>HUANCAVELICA</v>
          </cell>
          <cell r="AB3015" t="str">
            <v>ACOBAMBA</v>
          </cell>
          <cell r="AC3015" t="str">
            <v>ANDABAMBA</v>
          </cell>
        </row>
        <row r="3016">
          <cell r="V3016" t="str">
            <v>-74.653633--12.761680</v>
          </cell>
          <cell r="W3016">
            <v>-74.653632999999999</v>
          </cell>
          <cell r="X3016">
            <v>-12.76168</v>
          </cell>
          <cell r="AA3016" t="str">
            <v>HUANCAVELICA</v>
          </cell>
          <cell r="AB3016" t="str">
            <v>ACOBAMBA</v>
          </cell>
          <cell r="AC3016" t="str">
            <v>ROSARIO</v>
          </cell>
        </row>
        <row r="3017">
          <cell r="V3017" t="str">
            <v>-74.654830--12.782620</v>
          </cell>
          <cell r="W3017">
            <v>-74.654830000000004</v>
          </cell>
          <cell r="X3017">
            <v>-12.78262</v>
          </cell>
          <cell r="AA3017" t="str">
            <v>HUANCAVELICA</v>
          </cell>
          <cell r="AB3017" t="str">
            <v>ACOBAMBA</v>
          </cell>
          <cell r="AC3017" t="str">
            <v>ANTA</v>
          </cell>
        </row>
        <row r="3018">
          <cell r="V3018" t="str">
            <v>-74.664917--12.871000</v>
          </cell>
          <cell r="W3018">
            <v>-74.664917000000003</v>
          </cell>
          <cell r="X3018">
            <v>-12.871</v>
          </cell>
          <cell r="AA3018" t="str">
            <v>HUANCAVELICA</v>
          </cell>
          <cell r="AB3018" t="str">
            <v>ANGARAES</v>
          </cell>
          <cell r="AC3018" t="str">
            <v>ANCHONGA</v>
          </cell>
        </row>
        <row r="3019">
          <cell r="V3019" t="str">
            <v>-74.667370--12.726750</v>
          </cell>
          <cell r="W3019">
            <v>-74.667370000000005</v>
          </cell>
          <cell r="X3019">
            <v>-12.726749999999999</v>
          </cell>
          <cell r="AA3019" t="str">
            <v>HUANCAVELICA</v>
          </cell>
          <cell r="AB3019" t="str">
            <v>ACOBAMBA</v>
          </cell>
          <cell r="AC3019" t="str">
            <v>PAUCARA</v>
          </cell>
        </row>
        <row r="3020">
          <cell r="V3020" t="str">
            <v>-74.680240--12.688340</v>
          </cell>
          <cell r="W3020">
            <v>-74.680239999999998</v>
          </cell>
          <cell r="X3020">
            <v>-12.68834</v>
          </cell>
          <cell r="AA3020" t="str">
            <v>HUANCAVELICA</v>
          </cell>
          <cell r="AB3020" t="str">
            <v>ACOBAMBA</v>
          </cell>
          <cell r="AC3020" t="str">
            <v>PAUCARA</v>
          </cell>
        </row>
        <row r="3021">
          <cell r="V3021" t="str">
            <v>-74.680290--12.788990</v>
          </cell>
          <cell r="W3021">
            <v>-74.680289999999999</v>
          </cell>
          <cell r="X3021">
            <v>-12.78899</v>
          </cell>
          <cell r="AA3021" t="str">
            <v>HUANCAVELICA</v>
          </cell>
          <cell r="AB3021" t="str">
            <v>ACOBAMBA</v>
          </cell>
          <cell r="AC3021" t="str">
            <v>ANTA</v>
          </cell>
        </row>
        <row r="3022">
          <cell r="V3022" t="str">
            <v>-74.685167--12.407333</v>
          </cell>
          <cell r="W3022">
            <v>-74.685167000000007</v>
          </cell>
          <cell r="X3022">
            <v>-12.407333</v>
          </cell>
          <cell r="AA3022" t="str">
            <v>HUANCAVELICA</v>
          </cell>
          <cell r="AB3022" t="str">
            <v>TAYACAJA</v>
          </cell>
          <cell r="AC3022" t="str">
            <v>COLCABAMBA</v>
          </cell>
        </row>
        <row r="3023">
          <cell r="V3023" t="str">
            <v>-74.685330--12.707870</v>
          </cell>
          <cell r="W3023">
            <v>-74.685329999999993</v>
          </cell>
          <cell r="X3023">
            <v>-12.70787</v>
          </cell>
          <cell r="AA3023" t="str">
            <v>HUANCAVELICA</v>
          </cell>
          <cell r="AB3023" t="str">
            <v>ACOBAMBA</v>
          </cell>
          <cell r="AC3023" t="str">
            <v>PAUCARA</v>
          </cell>
        </row>
        <row r="3024">
          <cell r="V3024" t="str">
            <v>-74.686770--12.880360</v>
          </cell>
          <cell r="W3024">
            <v>-74.686769999999996</v>
          </cell>
          <cell r="X3024">
            <v>-12.88036</v>
          </cell>
          <cell r="AA3024" t="str">
            <v>HUANCAVELICA</v>
          </cell>
          <cell r="AB3024" t="str">
            <v>ANGARAES</v>
          </cell>
          <cell r="AC3024" t="str">
            <v>ANCHONGA</v>
          </cell>
        </row>
        <row r="3025">
          <cell r="V3025" t="str">
            <v>-74.689791--12.624695</v>
          </cell>
          <cell r="W3025">
            <v>-74.689791</v>
          </cell>
          <cell r="X3025">
            <v>-12.624694999999999</v>
          </cell>
          <cell r="AA3025" t="str">
            <v>HUANCAVELICA</v>
          </cell>
          <cell r="AB3025" t="str">
            <v>ACOBAMBA</v>
          </cell>
          <cell r="AC3025" t="str">
            <v>ANDABAMBA</v>
          </cell>
        </row>
        <row r="3026">
          <cell r="V3026" t="str">
            <v>-74.691753--12.721860</v>
          </cell>
          <cell r="W3026">
            <v>-74.691753000000006</v>
          </cell>
          <cell r="X3026">
            <v>-12.72186</v>
          </cell>
          <cell r="AA3026" t="str">
            <v>HUANCAVELICA</v>
          </cell>
          <cell r="AB3026" t="str">
            <v>ACOBAMBA</v>
          </cell>
          <cell r="AC3026" t="str">
            <v>PAUCARA</v>
          </cell>
        </row>
        <row r="3027">
          <cell r="V3027" t="str">
            <v>-74.693083--13.224306</v>
          </cell>
          <cell r="W3027">
            <v>-74.693083000000001</v>
          </cell>
          <cell r="X3027">
            <v>-13.224306</v>
          </cell>
          <cell r="AA3027" t="str">
            <v>HUANCAVELICA</v>
          </cell>
          <cell r="AB3027" t="str">
            <v>ANGARAES</v>
          </cell>
          <cell r="AC3027" t="str">
            <v>LIRCAY</v>
          </cell>
        </row>
        <row r="3028">
          <cell r="V3028" t="str">
            <v>-74.694980--12.750870</v>
          </cell>
          <cell r="W3028">
            <v>-74.694980000000001</v>
          </cell>
          <cell r="X3028">
            <v>-12.750870000000001</v>
          </cell>
          <cell r="AA3028" t="str">
            <v>HUANCAVELICA</v>
          </cell>
          <cell r="AB3028" t="str">
            <v>ACOBAMBA</v>
          </cell>
          <cell r="AC3028" t="str">
            <v>PAUCARA</v>
          </cell>
        </row>
        <row r="3029">
          <cell r="V3029" t="str">
            <v>-74.701797--12.942647</v>
          </cell>
          <cell r="W3029">
            <v>-74.701796999999999</v>
          </cell>
          <cell r="X3029">
            <v>-12.942646999999999</v>
          </cell>
          <cell r="AA3029" t="str">
            <v>HUANCAVELICA</v>
          </cell>
          <cell r="AB3029" t="str">
            <v>ANGARAES</v>
          </cell>
          <cell r="AC3029" t="str">
            <v>HUAYLLAY GRANDE</v>
          </cell>
        </row>
        <row r="3030">
          <cell r="V3030" t="str">
            <v>-74.707940--12.613630</v>
          </cell>
          <cell r="W3030">
            <v>-74.707939999999994</v>
          </cell>
          <cell r="X3030">
            <v>-12.613630000000001</v>
          </cell>
          <cell r="AA3030" t="str">
            <v>HUANCAVELICA</v>
          </cell>
          <cell r="AB3030" t="str">
            <v>HUANCAVELICA</v>
          </cell>
          <cell r="AC3030" t="str">
            <v>ACORIA</v>
          </cell>
        </row>
        <row r="3031">
          <cell r="V3031" t="str">
            <v>-74.709950--12.668980</v>
          </cell>
          <cell r="W3031">
            <v>-74.709950000000006</v>
          </cell>
          <cell r="X3031">
            <v>-12.668979999999999</v>
          </cell>
          <cell r="AA3031" t="str">
            <v>HUANCAVELICA</v>
          </cell>
          <cell r="AB3031" t="str">
            <v>ACOBAMBA</v>
          </cell>
          <cell r="AC3031" t="str">
            <v>PAUCARA</v>
          </cell>
        </row>
        <row r="3032">
          <cell r="V3032" t="str">
            <v>-74.713811--12.586068</v>
          </cell>
          <cell r="W3032">
            <v>-74.713811000000007</v>
          </cell>
          <cell r="X3032">
            <v>-12.586067999999999</v>
          </cell>
          <cell r="AA3032" t="str">
            <v>HUANCAVELICA</v>
          </cell>
          <cell r="AB3032" t="str">
            <v>HUANCAVELICA</v>
          </cell>
          <cell r="AC3032" t="str">
            <v>ACORIA</v>
          </cell>
        </row>
        <row r="3033">
          <cell r="V3033" t="str">
            <v>-74.714060--12.884470</v>
          </cell>
          <cell r="W3033">
            <v>-74.714060000000003</v>
          </cell>
          <cell r="X3033">
            <v>-12.88447</v>
          </cell>
          <cell r="AA3033" t="str">
            <v>HUANCAVELICA</v>
          </cell>
          <cell r="AB3033" t="str">
            <v>ANGARAES</v>
          </cell>
          <cell r="AC3033" t="str">
            <v>ANCHONGA</v>
          </cell>
        </row>
        <row r="3034">
          <cell r="V3034" t="str">
            <v>-74.719442--12.983144</v>
          </cell>
          <cell r="W3034">
            <v>-74.719442000000001</v>
          </cell>
          <cell r="X3034">
            <v>-12.983143999999999</v>
          </cell>
          <cell r="AA3034" t="str">
            <v>HUANCAVELICA</v>
          </cell>
          <cell r="AB3034" t="str">
            <v>ANGARAES</v>
          </cell>
          <cell r="AC3034" t="str">
            <v>LIRCAY</v>
          </cell>
        </row>
        <row r="3035">
          <cell r="V3035" t="str">
            <v>-74.722722--12.785833</v>
          </cell>
          <cell r="W3035">
            <v>-74.722722000000005</v>
          </cell>
          <cell r="X3035">
            <v>-12.785833</v>
          </cell>
          <cell r="AA3035" t="str">
            <v>HUANCAVELICA</v>
          </cell>
          <cell r="AB3035" t="str">
            <v>ACOBAMBA</v>
          </cell>
          <cell r="AC3035" t="str">
            <v>PAUCARA</v>
          </cell>
        </row>
        <row r="3036">
          <cell r="V3036" t="str">
            <v>-74.730700--12.350800</v>
          </cell>
          <cell r="W3036">
            <v>-74.730699999999999</v>
          </cell>
          <cell r="X3036">
            <v>-12.3508</v>
          </cell>
          <cell r="AA3036" t="str">
            <v>HUANCAVELICA</v>
          </cell>
          <cell r="AB3036" t="str">
            <v>TAYACAJA</v>
          </cell>
          <cell r="AC3036" t="str">
            <v>COLCABAMBA</v>
          </cell>
        </row>
        <row r="3037">
          <cell r="V3037" t="str">
            <v>-74.733460--13.018630</v>
          </cell>
          <cell r="W3037">
            <v>-74.733459999999994</v>
          </cell>
          <cell r="X3037">
            <v>-13.01863</v>
          </cell>
          <cell r="AA3037" t="str">
            <v>HUANCAVELICA</v>
          </cell>
          <cell r="AB3037" t="str">
            <v>ANGARAES</v>
          </cell>
          <cell r="AC3037" t="str">
            <v>LIRCAY</v>
          </cell>
        </row>
        <row r="3038">
          <cell r="V3038" t="str">
            <v>-74.746711--12.719281</v>
          </cell>
          <cell r="W3038">
            <v>-74.746711000000005</v>
          </cell>
          <cell r="X3038">
            <v>-12.719281000000001</v>
          </cell>
          <cell r="AA3038" t="str">
            <v>HUANCAVELICA</v>
          </cell>
          <cell r="AB3038" t="str">
            <v>ACOBAMBA</v>
          </cell>
          <cell r="AC3038" t="str">
            <v>PAUCARA</v>
          </cell>
        </row>
        <row r="3039">
          <cell r="V3039" t="str">
            <v>-74.747500--12.863750</v>
          </cell>
          <cell r="W3039">
            <v>-74.747500000000002</v>
          </cell>
          <cell r="X3039">
            <v>-12.86375</v>
          </cell>
          <cell r="AA3039" t="str">
            <v>HUANCAVELICA</v>
          </cell>
          <cell r="AB3039" t="str">
            <v>HUANCAVELICA</v>
          </cell>
          <cell r="AC3039" t="str">
            <v>YAULI</v>
          </cell>
        </row>
        <row r="3040">
          <cell r="V3040" t="str">
            <v>-74.750911--12.100012</v>
          </cell>
          <cell r="W3040">
            <v>-74.750911000000002</v>
          </cell>
          <cell r="X3040">
            <v>-12.100012</v>
          </cell>
          <cell r="AA3040" t="str">
            <v>HUANCAVELICA</v>
          </cell>
          <cell r="AB3040" t="str">
            <v>TAYACAJA</v>
          </cell>
          <cell r="AC3040" t="str">
            <v>SALCAHUASI</v>
          </cell>
        </row>
        <row r="3041">
          <cell r="V3041" t="str">
            <v>-74.754610--12.729750</v>
          </cell>
          <cell r="W3041">
            <v>-74.75461</v>
          </cell>
          <cell r="X3041">
            <v>-12.729749999999999</v>
          </cell>
          <cell r="AA3041" t="str">
            <v>HUANCAVELICA</v>
          </cell>
          <cell r="AB3041" t="str">
            <v>ACOBAMBA</v>
          </cell>
          <cell r="AC3041" t="str">
            <v>PAUCARA</v>
          </cell>
        </row>
        <row r="3042">
          <cell r="V3042" t="str">
            <v>-74.756820--12.488240</v>
          </cell>
          <cell r="W3042">
            <v>-74.756820000000005</v>
          </cell>
          <cell r="X3042">
            <v>-12.488239999999999</v>
          </cell>
          <cell r="AA3042" t="str">
            <v>HUANCAVELICA</v>
          </cell>
          <cell r="AB3042" t="str">
            <v>HUANCAVELICA</v>
          </cell>
          <cell r="AC3042" t="str">
            <v>ACORIA</v>
          </cell>
        </row>
        <row r="3043">
          <cell r="V3043" t="str">
            <v>-74.760080--12.832860</v>
          </cell>
          <cell r="W3043">
            <v>-74.760080000000002</v>
          </cell>
          <cell r="X3043">
            <v>-12.83286</v>
          </cell>
          <cell r="AA3043" t="str">
            <v>HUANCAVELICA</v>
          </cell>
          <cell r="AB3043" t="str">
            <v>HUANCAVELICA</v>
          </cell>
          <cell r="AC3043" t="str">
            <v>YAULI</v>
          </cell>
        </row>
        <row r="3044">
          <cell r="V3044" t="str">
            <v>-74.763420--12.081850</v>
          </cell>
          <cell r="W3044">
            <v>-74.763419999999996</v>
          </cell>
          <cell r="X3044">
            <v>-12.081849999999999</v>
          </cell>
          <cell r="AA3044" t="str">
            <v>HUANCAVELICA</v>
          </cell>
          <cell r="AB3044" t="str">
            <v>TAYACAJA</v>
          </cell>
          <cell r="AC3044" t="str">
            <v>SALCAHUASI</v>
          </cell>
        </row>
        <row r="3045">
          <cell r="V3045" t="str">
            <v>-74.765877--12.779299</v>
          </cell>
          <cell r="W3045">
            <v>-74.765877000000003</v>
          </cell>
          <cell r="X3045">
            <v>-12.779299</v>
          </cell>
          <cell r="AA3045" t="str">
            <v>HUANCAVELICA</v>
          </cell>
          <cell r="AB3045" t="str">
            <v>ACOBAMBA</v>
          </cell>
          <cell r="AC3045" t="str">
            <v>PAUCARA</v>
          </cell>
        </row>
        <row r="3046">
          <cell r="V3046" t="str">
            <v>-74.773940--12.756040</v>
          </cell>
          <cell r="W3046">
            <v>-74.773939999999996</v>
          </cell>
          <cell r="X3046">
            <v>-12.75604</v>
          </cell>
          <cell r="AA3046" t="str">
            <v>HUANCAVELICA</v>
          </cell>
          <cell r="AB3046" t="str">
            <v>ACOBAMBA</v>
          </cell>
          <cell r="AC3046" t="str">
            <v>PAUCARA</v>
          </cell>
        </row>
        <row r="3047">
          <cell r="V3047" t="str">
            <v>-74.776194--12.485333</v>
          </cell>
          <cell r="W3047">
            <v>-74.776194000000004</v>
          </cell>
          <cell r="X3047">
            <v>-12.485333000000001</v>
          </cell>
          <cell r="AA3047" t="str">
            <v>HUANCAVELICA</v>
          </cell>
          <cell r="AB3047" t="str">
            <v>HUANCAVELICA</v>
          </cell>
          <cell r="AC3047" t="str">
            <v>ACORIA</v>
          </cell>
        </row>
        <row r="3048">
          <cell r="V3048" t="str">
            <v>-74.777130--12.241420</v>
          </cell>
          <cell r="W3048">
            <v>-74.77713</v>
          </cell>
          <cell r="X3048">
            <v>-12.24142</v>
          </cell>
          <cell r="AA3048" t="str">
            <v>HUANCAVELICA</v>
          </cell>
          <cell r="AB3048" t="str">
            <v>TAYACAJA</v>
          </cell>
          <cell r="AC3048" t="str">
            <v>QUISHUAR</v>
          </cell>
        </row>
        <row r="3049">
          <cell r="V3049" t="str">
            <v>-74.783000--12.201900</v>
          </cell>
          <cell r="W3049">
            <v>-74.783000000000001</v>
          </cell>
          <cell r="X3049">
            <v>-12.2019</v>
          </cell>
          <cell r="AA3049" t="str">
            <v>HUANCAVELICA</v>
          </cell>
          <cell r="AB3049" t="str">
            <v>TAYACAJA</v>
          </cell>
          <cell r="AC3049" t="str">
            <v>SALCABAMBA</v>
          </cell>
        </row>
        <row r="3050">
          <cell r="V3050" t="str">
            <v>-74.783000--12.324231</v>
          </cell>
          <cell r="W3050">
            <v>-74.783000000000001</v>
          </cell>
          <cell r="X3050">
            <v>-12.324230999999999</v>
          </cell>
          <cell r="AA3050" t="str">
            <v>HUANCAVELICA</v>
          </cell>
          <cell r="AB3050" t="str">
            <v>TAYACAJA</v>
          </cell>
          <cell r="AC3050" t="str">
            <v>COLCABAMBA</v>
          </cell>
        </row>
        <row r="3051">
          <cell r="V3051" t="str">
            <v>-74.785790--12.163010</v>
          </cell>
          <cell r="W3051">
            <v>-74.785790000000006</v>
          </cell>
          <cell r="X3051">
            <v>-12.16301</v>
          </cell>
          <cell r="AA3051" t="str">
            <v>HUANCAVELICA</v>
          </cell>
          <cell r="AB3051" t="str">
            <v>TAYACAJA</v>
          </cell>
          <cell r="AC3051" t="str">
            <v>SALCABAMBA</v>
          </cell>
        </row>
        <row r="3052">
          <cell r="V3052" t="str">
            <v>-74.786800--13.000930</v>
          </cell>
          <cell r="W3052">
            <v>-74.786799999999999</v>
          </cell>
          <cell r="X3052">
            <v>-13.00093</v>
          </cell>
          <cell r="AA3052" t="str">
            <v>HUANCAVELICA</v>
          </cell>
          <cell r="AB3052" t="str">
            <v>ANGARAES</v>
          </cell>
          <cell r="AC3052" t="str">
            <v>LIRCAY</v>
          </cell>
        </row>
        <row r="3053">
          <cell r="V3053" t="str">
            <v>-74.787880--13.038530</v>
          </cell>
          <cell r="W3053">
            <v>-74.787880000000001</v>
          </cell>
          <cell r="X3053">
            <v>-13.03853</v>
          </cell>
          <cell r="AA3053" t="str">
            <v>HUANCAVELICA</v>
          </cell>
          <cell r="AB3053" t="str">
            <v>ANGARAES</v>
          </cell>
          <cell r="AC3053" t="str">
            <v>LIRCAY</v>
          </cell>
        </row>
        <row r="3054">
          <cell r="V3054" t="str">
            <v>-74.792380--13.023360</v>
          </cell>
          <cell r="W3054">
            <v>-74.792379999999994</v>
          </cell>
          <cell r="X3054">
            <v>-13.02336</v>
          </cell>
          <cell r="AA3054" t="str">
            <v>HUANCAVELICA</v>
          </cell>
          <cell r="AB3054" t="str">
            <v>ANGARAES</v>
          </cell>
          <cell r="AC3054" t="str">
            <v>LIRCAY</v>
          </cell>
        </row>
        <row r="3055">
          <cell r="V3055" t="str">
            <v>-74.795823--12.343671</v>
          </cell>
          <cell r="W3055">
            <v>-74.795822999999999</v>
          </cell>
          <cell r="X3055">
            <v>-12.343671000000001</v>
          </cell>
          <cell r="AA3055" t="str">
            <v>HUANCAVELICA</v>
          </cell>
          <cell r="AB3055" t="str">
            <v>TAYACAJA</v>
          </cell>
          <cell r="AC3055" t="str">
            <v>COLCABAMBA</v>
          </cell>
        </row>
        <row r="3056">
          <cell r="V3056" t="str">
            <v>-74.797060--13.026660</v>
          </cell>
          <cell r="W3056">
            <v>-74.797060000000002</v>
          </cell>
          <cell r="X3056">
            <v>-13.02666</v>
          </cell>
          <cell r="AA3056" t="str">
            <v>HUANCAVELICA</v>
          </cell>
          <cell r="AB3056" t="str">
            <v>ANGARAES</v>
          </cell>
          <cell r="AC3056" t="str">
            <v>LIRCAY</v>
          </cell>
        </row>
        <row r="3057">
          <cell r="V3057" t="str">
            <v>-74.804130--12.923430</v>
          </cell>
          <cell r="W3057">
            <v>-74.804130000000001</v>
          </cell>
          <cell r="X3057">
            <v>-12.92343</v>
          </cell>
          <cell r="AA3057" t="str">
            <v>HUANCAVELICA</v>
          </cell>
          <cell r="AB3057" t="str">
            <v>ANGARAES</v>
          </cell>
          <cell r="AC3057" t="str">
            <v>CCOCHACCASA</v>
          </cell>
        </row>
        <row r="3058">
          <cell r="V3058" t="str">
            <v>-74.805439--12.760450</v>
          </cell>
          <cell r="W3058">
            <v>-74.805439000000007</v>
          </cell>
          <cell r="X3058">
            <v>-12.760450000000001</v>
          </cell>
          <cell r="AA3058" t="str">
            <v>HUANCAVELICA</v>
          </cell>
          <cell r="AB3058" t="str">
            <v>HUANCAVELICA</v>
          </cell>
          <cell r="AC3058" t="str">
            <v>YAULI</v>
          </cell>
        </row>
        <row r="3059">
          <cell r="V3059" t="str">
            <v>-74.814524--12.579625</v>
          </cell>
          <cell r="W3059">
            <v>-74.814524000000006</v>
          </cell>
          <cell r="X3059">
            <v>-12.579625</v>
          </cell>
          <cell r="AA3059" t="str">
            <v>HUANCAVELICA</v>
          </cell>
          <cell r="AB3059" t="str">
            <v>HUANCAVELICA</v>
          </cell>
          <cell r="AC3059" t="str">
            <v>ACORIA</v>
          </cell>
        </row>
        <row r="3060">
          <cell r="V3060" t="str">
            <v>-74.820180--12.739350</v>
          </cell>
          <cell r="W3060">
            <v>-74.820179999999993</v>
          </cell>
          <cell r="X3060">
            <v>-12.73935</v>
          </cell>
          <cell r="AA3060" t="str">
            <v>HUANCAVELICA</v>
          </cell>
          <cell r="AB3060" t="str">
            <v>HUANCAVELICA</v>
          </cell>
          <cell r="AC3060" t="str">
            <v>YAULI</v>
          </cell>
        </row>
        <row r="3061">
          <cell r="V3061" t="str">
            <v>-74.825981--13.062186</v>
          </cell>
          <cell r="W3061">
            <v>-74.825980999999999</v>
          </cell>
          <cell r="X3061">
            <v>-13.062186000000001</v>
          </cell>
          <cell r="AA3061" t="str">
            <v>HUANCAVELICA</v>
          </cell>
          <cell r="AB3061" t="str">
            <v>ANGARAES</v>
          </cell>
          <cell r="AC3061" t="str">
            <v>LIRCAY</v>
          </cell>
        </row>
        <row r="3062">
          <cell r="V3062" t="str">
            <v>-74.827700--12.358400</v>
          </cell>
          <cell r="W3062">
            <v>-74.827699999999993</v>
          </cell>
          <cell r="X3062">
            <v>-12.3584</v>
          </cell>
          <cell r="AA3062" t="str">
            <v>HUANCAVELICA</v>
          </cell>
          <cell r="AB3062" t="str">
            <v>TAYACAJA</v>
          </cell>
          <cell r="AC3062" t="str">
            <v>DANIEL HERNANDEZ</v>
          </cell>
        </row>
        <row r="3063">
          <cell r="V3063" t="str">
            <v>-74.828389--12.341944</v>
          </cell>
          <cell r="W3063">
            <v>-74.828389000000001</v>
          </cell>
          <cell r="X3063">
            <v>-12.341944</v>
          </cell>
          <cell r="AA3063" t="str">
            <v>HUANCAVELICA</v>
          </cell>
          <cell r="AB3063" t="str">
            <v>TAYACAJA</v>
          </cell>
          <cell r="AC3063" t="str">
            <v>DANIEL HERNANDEZ</v>
          </cell>
        </row>
        <row r="3064">
          <cell r="V3064" t="str">
            <v>-74.829833--12.520500</v>
          </cell>
          <cell r="W3064">
            <v>-74.829832999999994</v>
          </cell>
          <cell r="X3064">
            <v>-12.5205</v>
          </cell>
          <cell r="AA3064" t="str">
            <v>HUANCAVELICA</v>
          </cell>
          <cell r="AB3064" t="str">
            <v>HUANCAVELICA</v>
          </cell>
          <cell r="AC3064" t="str">
            <v>ACORIA</v>
          </cell>
        </row>
        <row r="3065">
          <cell r="V3065" t="str">
            <v>-74.832226--12.689048</v>
          </cell>
          <cell r="W3065">
            <v>-74.832226000000006</v>
          </cell>
          <cell r="X3065">
            <v>-12.689048</v>
          </cell>
          <cell r="AA3065" t="str">
            <v>HUANCAVELICA</v>
          </cell>
          <cell r="AB3065" t="str">
            <v>HUANCAVELICA</v>
          </cell>
          <cell r="AC3065" t="str">
            <v>ACORIA</v>
          </cell>
        </row>
        <row r="3066">
          <cell r="V3066" t="str">
            <v>-74.834540--12.742430</v>
          </cell>
          <cell r="W3066">
            <v>-74.834540000000004</v>
          </cell>
          <cell r="X3066">
            <v>-12.742430000000001</v>
          </cell>
          <cell r="AA3066" t="str">
            <v>HUANCAVELICA</v>
          </cell>
          <cell r="AB3066" t="str">
            <v>HUANCAVELICA</v>
          </cell>
          <cell r="AC3066" t="str">
            <v>YAULI</v>
          </cell>
        </row>
        <row r="3067">
          <cell r="V3067" t="str">
            <v>-74.837528--13.075722</v>
          </cell>
          <cell r="W3067">
            <v>-74.837528000000006</v>
          </cell>
          <cell r="X3067">
            <v>-13.075722000000001</v>
          </cell>
          <cell r="AA3067" t="str">
            <v>HUANCAVELICA</v>
          </cell>
          <cell r="AB3067" t="str">
            <v>ANGARAES</v>
          </cell>
          <cell r="AC3067" t="str">
            <v>LIRCAY</v>
          </cell>
        </row>
        <row r="3068">
          <cell r="V3068" t="str">
            <v>-74.838970--12.400790</v>
          </cell>
          <cell r="W3068">
            <v>-74.838970000000003</v>
          </cell>
          <cell r="X3068">
            <v>-12.400790000000001</v>
          </cell>
          <cell r="AA3068" t="str">
            <v>HUANCAVELICA</v>
          </cell>
          <cell r="AB3068" t="str">
            <v>TAYACAJA</v>
          </cell>
          <cell r="AC3068" t="str">
            <v>DANIEL HERNANDEZ</v>
          </cell>
        </row>
        <row r="3069">
          <cell r="V3069" t="str">
            <v>-74.841922--12.273992</v>
          </cell>
          <cell r="W3069">
            <v>-74.841921999999997</v>
          </cell>
          <cell r="X3069">
            <v>-12.273992</v>
          </cell>
          <cell r="AA3069" t="str">
            <v>HUANCAVELICA</v>
          </cell>
          <cell r="AB3069" t="str">
            <v>TAYACAJA</v>
          </cell>
          <cell r="AC3069" t="str">
            <v>HUARIBAMBA</v>
          </cell>
        </row>
        <row r="3070">
          <cell r="V3070" t="str">
            <v>-74.862750--12.736619</v>
          </cell>
          <cell r="W3070">
            <v>-74.862750000000005</v>
          </cell>
          <cell r="X3070">
            <v>-12.736618999999999</v>
          </cell>
          <cell r="AA3070" t="str">
            <v>HUANCAVELICA</v>
          </cell>
          <cell r="AB3070" t="str">
            <v>HUANCAVELICA</v>
          </cell>
          <cell r="AC3070" t="str">
            <v>YAULI</v>
          </cell>
        </row>
        <row r="3071">
          <cell r="V3071" t="str">
            <v>-74.863690--12.093660</v>
          </cell>
          <cell r="W3071">
            <v>-74.863690000000005</v>
          </cell>
          <cell r="X3071">
            <v>-12.09366</v>
          </cell>
          <cell r="AA3071" t="str">
            <v>HUANCAVELICA</v>
          </cell>
          <cell r="AB3071" t="str">
            <v>TAYACAJA</v>
          </cell>
          <cell r="AC3071" t="str">
            <v>SAN MARCOS DE ROCCHAC</v>
          </cell>
        </row>
        <row r="3072">
          <cell r="V3072" t="str">
            <v>-74.864750--12.642760</v>
          </cell>
          <cell r="W3072">
            <v>-74.864750000000001</v>
          </cell>
          <cell r="X3072">
            <v>-12.642760000000001</v>
          </cell>
          <cell r="AA3072" t="str">
            <v>HUANCAVELICA</v>
          </cell>
          <cell r="AB3072" t="str">
            <v>HUANCAVELICA</v>
          </cell>
          <cell r="AC3072" t="str">
            <v>ACORIA</v>
          </cell>
        </row>
        <row r="3073">
          <cell r="V3073" t="str">
            <v>-74.867020--12.757630</v>
          </cell>
          <cell r="W3073">
            <v>-74.867019999999997</v>
          </cell>
          <cell r="X3073">
            <v>-12.757630000000001</v>
          </cell>
          <cell r="AA3073" t="str">
            <v>HUANCAVELICA</v>
          </cell>
          <cell r="AB3073" t="str">
            <v>HUANCAVELICA</v>
          </cell>
          <cell r="AC3073" t="str">
            <v>YAULI</v>
          </cell>
        </row>
        <row r="3074">
          <cell r="V3074" t="str">
            <v>-74.868850--12.719960</v>
          </cell>
          <cell r="W3074">
            <v>-74.868849999999995</v>
          </cell>
          <cell r="X3074">
            <v>-12.71996</v>
          </cell>
          <cell r="AA3074" t="str">
            <v>HUANCAVELICA</v>
          </cell>
          <cell r="AB3074" t="str">
            <v>HUANCAVELICA</v>
          </cell>
          <cell r="AC3074" t="str">
            <v>YAULI</v>
          </cell>
        </row>
        <row r="3075">
          <cell r="V3075" t="str">
            <v>-74.870527--12.612500</v>
          </cell>
          <cell r="W3075">
            <v>-74.870526999999996</v>
          </cell>
          <cell r="X3075">
            <v>-12.612500000000001</v>
          </cell>
          <cell r="AA3075" t="str">
            <v>HUANCAVELICA</v>
          </cell>
          <cell r="AB3075" t="str">
            <v>HUANCAVELICA</v>
          </cell>
          <cell r="AC3075" t="str">
            <v>ACORIA</v>
          </cell>
        </row>
        <row r="3076">
          <cell r="V3076" t="str">
            <v>-74.875144--12.688881</v>
          </cell>
          <cell r="W3076">
            <v>-74.875144000000006</v>
          </cell>
          <cell r="X3076">
            <v>-12.688881</v>
          </cell>
          <cell r="AA3076" t="str">
            <v>HUANCAVELICA</v>
          </cell>
          <cell r="AB3076" t="str">
            <v>HUANCAVELICA</v>
          </cell>
          <cell r="AC3076" t="str">
            <v>ACORIA</v>
          </cell>
        </row>
        <row r="3077">
          <cell r="V3077" t="str">
            <v>-74.886722--12.577944</v>
          </cell>
          <cell r="W3077">
            <v>-74.886722000000006</v>
          </cell>
          <cell r="X3077">
            <v>-12.577944</v>
          </cell>
          <cell r="AA3077" t="str">
            <v>HUANCAVELICA</v>
          </cell>
          <cell r="AB3077" t="str">
            <v>HUANCAVELICA</v>
          </cell>
          <cell r="AC3077" t="str">
            <v>ACORIA</v>
          </cell>
        </row>
        <row r="3078">
          <cell r="V3078" t="str">
            <v>-74.891528--12.631750</v>
          </cell>
          <cell r="W3078">
            <v>-74.891527999999994</v>
          </cell>
          <cell r="X3078">
            <v>-12.63175</v>
          </cell>
          <cell r="AA3078" t="str">
            <v>HUANCAVELICA</v>
          </cell>
          <cell r="AB3078" t="str">
            <v>HUANCAVELICA</v>
          </cell>
          <cell r="AC3078" t="str">
            <v>ACORIA</v>
          </cell>
        </row>
        <row r="3079">
          <cell r="V3079" t="str">
            <v>-74.892767--12.308617</v>
          </cell>
          <cell r="W3079">
            <v>-74.892767000000006</v>
          </cell>
          <cell r="X3079">
            <v>-12.308617</v>
          </cell>
          <cell r="AA3079" t="str">
            <v>HUANCAVELICA</v>
          </cell>
          <cell r="AB3079" t="str">
            <v>TAYACAJA</v>
          </cell>
          <cell r="AC3079" t="str">
            <v>SANTIAGO DE TUCUMA</v>
          </cell>
        </row>
        <row r="3080">
          <cell r="V3080" t="str">
            <v>-74.897930--12.765960</v>
          </cell>
          <cell r="W3080">
            <v>-74.897930000000002</v>
          </cell>
          <cell r="X3080">
            <v>-12.76596</v>
          </cell>
          <cell r="AA3080" t="str">
            <v>HUANCAVELICA</v>
          </cell>
          <cell r="AB3080" t="str">
            <v>HUANCAVELICA</v>
          </cell>
          <cell r="AC3080" t="str">
            <v>YAULI</v>
          </cell>
        </row>
        <row r="3081">
          <cell r="V3081" t="str">
            <v>-74.900840--12.401141</v>
          </cell>
          <cell r="W3081">
            <v>-74.900840000000002</v>
          </cell>
          <cell r="X3081">
            <v>-12.401141000000001</v>
          </cell>
          <cell r="AA3081" t="str">
            <v>HUANCAVELICA</v>
          </cell>
          <cell r="AB3081" t="str">
            <v>TAYACAJA</v>
          </cell>
          <cell r="AC3081" t="str">
            <v>ACRAQUIA</v>
          </cell>
        </row>
        <row r="3082">
          <cell r="V3082" t="str">
            <v>-74.900881--12.660669</v>
          </cell>
          <cell r="W3082">
            <v>-74.900880999999998</v>
          </cell>
          <cell r="X3082">
            <v>-12.660669</v>
          </cell>
          <cell r="AA3082" t="str">
            <v>HUANCAVELICA</v>
          </cell>
          <cell r="AB3082" t="str">
            <v>HUANCAVELICA</v>
          </cell>
          <cell r="AC3082" t="str">
            <v>ACORIA</v>
          </cell>
        </row>
        <row r="3083">
          <cell r="V3083" t="str">
            <v>-74.903442--12.736531</v>
          </cell>
          <cell r="W3083">
            <v>-74.903441999999998</v>
          </cell>
          <cell r="X3083">
            <v>-12.736530999999999</v>
          </cell>
          <cell r="AA3083" t="str">
            <v>HUANCAVELICA</v>
          </cell>
          <cell r="AB3083" t="str">
            <v>HUANCAVELICA</v>
          </cell>
          <cell r="AC3083" t="str">
            <v>YAULI</v>
          </cell>
        </row>
        <row r="3084">
          <cell r="V3084" t="str">
            <v>-74.905300--12.418280</v>
          </cell>
          <cell r="W3084">
            <v>-74.905299999999997</v>
          </cell>
          <cell r="X3084">
            <v>-12.418279999999999</v>
          </cell>
          <cell r="AA3084" t="str">
            <v>HUANCAVELICA</v>
          </cell>
          <cell r="AB3084" t="str">
            <v>TAYACAJA</v>
          </cell>
          <cell r="AC3084" t="str">
            <v>ACRAQUIA</v>
          </cell>
        </row>
        <row r="3085">
          <cell r="V3085" t="str">
            <v>-74.915270--12.768670</v>
          </cell>
          <cell r="W3085">
            <v>-74.915270000000007</v>
          </cell>
          <cell r="X3085">
            <v>-12.76867</v>
          </cell>
          <cell r="AA3085" t="str">
            <v>HUANCAVELICA</v>
          </cell>
          <cell r="AB3085" t="str">
            <v>HUANCAVELICA</v>
          </cell>
          <cell r="AC3085" t="str">
            <v>HUANCAVELICA</v>
          </cell>
        </row>
        <row r="3086">
          <cell r="V3086" t="str">
            <v>-74.917440--12.312450</v>
          </cell>
          <cell r="W3086">
            <v>-74.917439999999999</v>
          </cell>
          <cell r="X3086">
            <v>-12.31245</v>
          </cell>
          <cell r="AA3086" t="str">
            <v>HUANCAVELICA</v>
          </cell>
          <cell r="AB3086" t="str">
            <v>TAYACAJA</v>
          </cell>
          <cell r="AC3086" t="str">
            <v>AHUAYCHA</v>
          </cell>
        </row>
        <row r="3087">
          <cell r="V3087" t="str">
            <v>-74.920720--12.638890</v>
          </cell>
          <cell r="W3087">
            <v>-74.920720000000003</v>
          </cell>
          <cell r="X3087">
            <v>-12.63889</v>
          </cell>
          <cell r="AA3087" t="str">
            <v>HUANCAVELICA</v>
          </cell>
          <cell r="AB3087" t="str">
            <v>HUANCAVELICA</v>
          </cell>
          <cell r="AC3087" t="str">
            <v>ACORIA</v>
          </cell>
        </row>
        <row r="3088">
          <cell r="V3088" t="str">
            <v>-74.929800--12.512100</v>
          </cell>
          <cell r="W3088">
            <v>-74.9298</v>
          </cell>
          <cell r="X3088">
            <v>-12.5121</v>
          </cell>
          <cell r="AA3088" t="str">
            <v>HUANCAVELICA</v>
          </cell>
          <cell r="AB3088" t="str">
            <v>TAYACAJA</v>
          </cell>
          <cell r="AC3088" t="str">
            <v>AHUAYCHA</v>
          </cell>
        </row>
        <row r="3089">
          <cell r="V3089" t="str">
            <v>-74.934940--12.806640</v>
          </cell>
          <cell r="W3089">
            <v>-74.934939999999997</v>
          </cell>
          <cell r="X3089">
            <v>-12.80664</v>
          </cell>
          <cell r="AA3089" t="str">
            <v>HUANCAVELICA</v>
          </cell>
          <cell r="AB3089" t="str">
            <v>HUANCAVELICA</v>
          </cell>
          <cell r="AC3089" t="str">
            <v>HUANCAVELICA</v>
          </cell>
        </row>
        <row r="3090">
          <cell r="V3090" t="str">
            <v>-74.936361--12.534619</v>
          </cell>
          <cell r="W3090">
            <v>-74.936361000000005</v>
          </cell>
          <cell r="X3090">
            <v>-12.534618999999999</v>
          </cell>
          <cell r="AA3090" t="str">
            <v>HUANCAVELICA</v>
          </cell>
          <cell r="AB3090" t="str">
            <v>HUANCAVELICA</v>
          </cell>
          <cell r="AC3090" t="str">
            <v>MARISCAL CACERES</v>
          </cell>
        </row>
        <row r="3091">
          <cell r="V3091" t="str">
            <v>-74.936900--12.236190</v>
          </cell>
          <cell r="W3091">
            <v>-74.936899999999994</v>
          </cell>
          <cell r="X3091">
            <v>-12.236190000000001</v>
          </cell>
          <cell r="AA3091" t="str">
            <v>HUANCAVELICA</v>
          </cell>
          <cell r="AB3091" t="str">
            <v>TAYACAJA</v>
          </cell>
          <cell r="AC3091" t="str">
            <v>PICHOS</v>
          </cell>
        </row>
        <row r="3092">
          <cell r="V3092" t="str">
            <v>-74.944700--12.057710</v>
          </cell>
          <cell r="W3092">
            <v>-74.944699999999997</v>
          </cell>
          <cell r="X3092">
            <v>-12.05771</v>
          </cell>
          <cell r="AA3092" t="str">
            <v>HUANCAVELICA</v>
          </cell>
          <cell r="AB3092" t="str">
            <v>TAYACAJA</v>
          </cell>
          <cell r="AC3092" t="str">
            <v>SAN MARCOS DE ROCCHAC</v>
          </cell>
        </row>
        <row r="3093">
          <cell r="V3093" t="str">
            <v>-74.950110--13.032400</v>
          </cell>
          <cell r="W3093">
            <v>-74.950109999999995</v>
          </cell>
          <cell r="X3093">
            <v>-13.032400000000001</v>
          </cell>
          <cell r="AA3093" t="str">
            <v>HUANCAVELICA</v>
          </cell>
          <cell r="AB3093" t="str">
            <v>HUANCAVELICA</v>
          </cell>
          <cell r="AC3093" t="str">
            <v>HUACHOCOLPA</v>
          </cell>
        </row>
        <row r="3094">
          <cell r="V3094" t="str">
            <v>-74.950330--13.094990</v>
          </cell>
          <cell r="W3094">
            <v>-74.950329999999994</v>
          </cell>
          <cell r="X3094">
            <v>-13.094989999999999</v>
          </cell>
          <cell r="AA3094" t="str">
            <v>HUANCAVELICA</v>
          </cell>
          <cell r="AB3094" t="str">
            <v>HUANCAVELICA</v>
          </cell>
          <cell r="AC3094" t="str">
            <v>HUACHOCOLPA</v>
          </cell>
        </row>
        <row r="3095">
          <cell r="V3095" t="str">
            <v>-74.961258--12.778830</v>
          </cell>
          <cell r="W3095">
            <v>-74.961258000000001</v>
          </cell>
          <cell r="X3095">
            <v>-12.778829999999999</v>
          </cell>
          <cell r="AA3095" t="str">
            <v>HUANCAVELICA</v>
          </cell>
          <cell r="AB3095" t="str">
            <v>HUANCAVELICA</v>
          </cell>
          <cell r="AC3095" t="str">
            <v>HUANCAVELICA</v>
          </cell>
        </row>
        <row r="3096">
          <cell r="V3096" t="str">
            <v>-74.961611--13.433722</v>
          </cell>
          <cell r="W3096">
            <v>-74.961611000000005</v>
          </cell>
          <cell r="X3096">
            <v>-13.433721999999999</v>
          </cell>
          <cell r="AA3096" t="str">
            <v>HUANCAVELICA</v>
          </cell>
          <cell r="AB3096" t="str">
            <v>HUAYTARA</v>
          </cell>
          <cell r="AC3096" t="str">
            <v>PILPICHACA</v>
          </cell>
        </row>
        <row r="3097">
          <cell r="V3097" t="str">
            <v>-74.964320--12.272960</v>
          </cell>
          <cell r="W3097">
            <v>-74.964320000000001</v>
          </cell>
          <cell r="X3097">
            <v>-12.272959999999999</v>
          </cell>
          <cell r="AA3097" t="str">
            <v>HUANCAVELICA</v>
          </cell>
          <cell r="AB3097" t="str">
            <v>TAYACAJA</v>
          </cell>
          <cell r="AC3097" t="str">
            <v>HUARIBAMBA</v>
          </cell>
        </row>
        <row r="3098">
          <cell r="V3098" t="str">
            <v>-74.967950--13.437820</v>
          </cell>
          <cell r="W3098">
            <v>-74.967950000000002</v>
          </cell>
          <cell r="X3098">
            <v>-13.43782</v>
          </cell>
          <cell r="AA3098" t="str">
            <v>HUANCAVELICA</v>
          </cell>
          <cell r="AB3098" t="str">
            <v>HUAYTARA</v>
          </cell>
          <cell r="AC3098" t="str">
            <v>PILPICHACA</v>
          </cell>
        </row>
        <row r="3099">
          <cell r="V3099" t="str">
            <v>-74.968540--12.782160</v>
          </cell>
          <cell r="W3099">
            <v>-74.968540000000004</v>
          </cell>
          <cell r="X3099">
            <v>-12.782159999999999</v>
          </cell>
          <cell r="AA3099" t="str">
            <v>HUANCAVELICA</v>
          </cell>
          <cell r="AB3099" t="str">
            <v>HUANCAVELICA</v>
          </cell>
          <cell r="AC3099" t="str">
            <v>HUANCAVELICA</v>
          </cell>
        </row>
        <row r="3100">
          <cell r="V3100" t="str">
            <v>-74.971275--13.599886</v>
          </cell>
          <cell r="W3100">
            <v>-74.971275000000006</v>
          </cell>
          <cell r="X3100">
            <v>-13.599886</v>
          </cell>
          <cell r="AA3100" t="str">
            <v>HUANCAVELICA</v>
          </cell>
          <cell r="AB3100" t="str">
            <v>HUAYTARA</v>
          </cell>
          <cell r="AC3100" t="str">
            <v>PILPICHACA</v>
          </cell>
        </row>
        <row r="3101">
          <cell r="V3101" t="str">
            <v>-74.974111--12.050889</v>
          </cell>
          <cell r="W3101">
            <v>-74.974110999999994</v>
          </cell>
          <cell r="X3101">
            <v>-12.050889</v>
          </cell>
          <cell r="AA3101" t="str">
            <v>HUANCAVELICA</v>
          </cell>
          <cell r="AB3101" t="str">
            <v>TAYACAJA</v>
          </cell>
          <cell r="AC3101" t="str">
            <v>SAN MARCOS DE ROCCHAC</v>
          </cell>
        </row>
        <row r="3102">
          <cell r="V3102" t="str">
            <v>-74.974250--12.549972</v>
          </cell>
          <cell r="W3102">
            <v>-74.974249999999998</v>
          </cell>
          <cell r="X3102">
            <v>-12.549972</v>
          </cell>
          <cell r="AA3102" t="str">
            <v>HUANCAVELICA</v>
          </cell>
          <cell r="AB3102" t="str">
            <v>HUANCAVELICA</v>
          </cell>
          <cell r="AC3102" t="str">
            <v>HUANDO</v>
          </cell>
        </row>
        <row r="3103">
          <cell r="V3103" t="str">
            <v>-74.975630--13.978910</v>
          </cell>
          <cell r="W3103">
            <v>-74.975629999999995</v>
          </cell>
          <cell r="X3103">
            <v>-13.978910000000001</v>
          </cell>
          <cell r="AA3103" t="str">
            <v>HUANCAVELICA</v>
          </cell>
          <cell r="AB3103" t="str">
            <v>HUAYTARA</v>
          </cell>
          <cell r="AC3103" t="str">
            <v>QUERCO</v>
          </cell>
        </row>
        <row r="3104">
          <cell r="V3104" t="str">
            <v>-74.976070--14.051890</v>
          </cell>
          <cell r="W3104">
            <v>-74.976070000000007</v>
          </cell>
          <cell r="X3104">
            <v>-14.05189</v>
          </cell>
          <cell r="AA3104" t="str">
            <v>HUANCAVELICA</v>
          </cell>
          <cell r="AB3104" t="str">
            <v>HUAYTARA</v>
          </cell>
          <cell r="AC3104" t="str">
            <v>SANTIAGO DE QUIRAHUARA</v>
          </cell>
        </row>
        <row r="3105">
          <cell r="V3105" t="str">
            <v>-74.978700--12.787880</v>
          </cell>
          <cell r="W3105">
            <v>-74.978700000000003</v>
          </cell>
          <cell r="X3105">
            <v>-12.787879999999999</v>
          </cell>
          <cell r="AA3105" t="str">
            <v>HUANCAVELICA</v>
          </cell>
          <cell r="AB3105" t="str">
            <v>HUANCAVELICA</v>
          </cell>
          <cell r="AC3105" t="str">
            <v>HUANCAVELICA</v>
          </cell>
        </row>
        <row r="3106">
          <cell r="V3106" t="str">
            <v>-74.981056--12.670667</v>
          </cell>
          <cell r="W3106">
            <v>-74.981055999999995</v>
          </cell>
          <cell r="X3106">
            <v>-12.670667</v>
          </cell>
          <cell r="AA3106" t="str">
            <v>HUANCAVELICA</v>
          </cell>
          <cell r="AB3106" t="str">
            <v>HUANCAVELICA</v>
          </cell>
          <cell r="AC3106" t="str">
            <v>PALCA</v>
          </cell>
        </row>
        <row r="3107">
          <cell r="V3107" t="str">
            <v>-74.983440--12.658980</v>
          </cell>
          <cell r="W3107">
            <v>-74.983440000000002</v>
          </cell>
          <cell r="X3107">
            <v>-12.65898</v>
          </cell>
          <cell r="AA3107" t="str">
            <v>HUANCAVELICA</v>
          </cell>
          <cell r="AB3107" t="str">
            <v>HUANCAVELICA</v>
          </cell>
          <cell r="AC3107" t="str">
            <v>PALCA</v>
          </cell>
        </row>
        <row r="3108">
          <cell r="V3108" t="str">
            <v>-74.984150--12.059070</v>
          </cell>
          <cell r="W3108">
            <v>-74.98415</v>
          </cell>
          <cell r="X3108">
            <v>-12.05907</v>
          </cell>
          <cell r="AA3108" t="str">
            <v>HUANCAVELICA</v>
          </cell>
          <cell r="AB3108" t="str">
            <v>TAYACAJA</v>
          </cell>
          <cell r="AC3108" t="str">
            <v>SAN MARCOS DE ROCCHAC</v>
          </cell>
        </row>
        <row r="3109">
          <cell r="V3109" t="str">
            <v>-74.987365--12.781229</v>
          </cell>
          <cell r="W3109">
            <v>-74.987364999999997</v>
          </cell>
          <cell r="X3109">
            <v>-12.781229</v>
          </cell>
          <cell r="AA3109" t="str">
            <v>HUANCAVELICA</v>
          </cell>
          <cell r="AB3109" t="str">
            <v>HUANCAVELICA</v>
          </cell>
          <cell r="AC3109" t="str">
            <v>ASCENSION</v>
          </cell>
        </row>
        <row r="3110">
          <cell r="V3110" t="str">
            <v>-75.001780--13.327940</v>
          </cell>
          <cell r="W3110">
            <v>-75.001779999999997</v>
          </cell>
          <cell r="X3110">
            <v>-13.32794</v>
          </cell>
          <cell r="AA3110" t="str">
            <v>HUANCAVELICA</v>
          </cell>
          <cell r="AB3110" t="str">
            <v>HUAYTARA</v>
          </cell>
          <cell r="AC3110" t="str">
            <v>PILPICHACA</v>
          </cell>
        </row>
        <row r="3111">
          <cell r="V3111" t="str">
            <v>-75.002690--12.262880</v>
          </cell>
          <cell r="W3111">
            <v>-75.002690000000001</v>
          </cell>
          <cell r="X3111">
            <v>-12.262879999999999</v>
          </cell>
          <cell r="AA3111" t="str">
            <v>HUANCAVELICA</v>
          </cell>
          <cell r="AB3111" t="str">
            <v>TAYACAJA</v>
          </cell>
          <cell r="AC3111" t="str">
            <v>HUARIBAMBA</v>
          </cell>
        </row>
        <row r="3112">
          <cell r="V3112" t="str">
            <v>-75.003542--12.300210</v>
          </cell>
          <cell r="W3112">
            <v>-75.003541999999996</v>
          </cell>
          <cell r="X3112">
            <v>-12.30021</v>
          </cell>
          <cell r="AA3112" t="str">
            <v>HUANCAVELICA</v>
          </cell>
          <cell r="AB3112" t="str">
            <v>TAYACAJA</v>
          </cell>
          <cell r="AC3112" t="str">
            <v>PAZOS</v>
          </cell>
        </row>
        <row r="3113">
          <cell r="V3113" t="str">
            <v>-75.004750--12.507306</v>
          </cell>
          <cell r="W3113">
            <v>-75.004750000000001</v>
          </cell>
          <cell r="X3113">
            <v>-12.507306</v>
          </cell>
          <cell r="AA3113" t="str">
            <v>HUANCAVELICA</v>
          </cell>
          <cell r="AB3113" t="str">
            <v>HUANCAVELICA</v>
          </cell>
          <cell r="AC3113" t="str">
            <v>IZCUCHACA</v>
          </cell>
        </row>
        <row r="3114">
          <cell r="V3114" t="str">
            <v>-75.007420--12.385510</v>
          </cell>
          <cell r="W3114">
            <v>-75.007419999999996</v>
          </cell>
          <cell r="X3114">
            <v>-12.38551</v>
          </cell>
          <cell r="AA3114" t="str">
            <v>HUANCAVELICA</v>
          </cell>
          <cell r="AB3114" t="str">
            <v>TAYACAJA</v>
          </cell>
          <cell r="AC3114" t="str">
            <v>ACOSTAMBO</v>
          </cell>
        </row>
        <row r="3115">
          <cell r="V3115" t="str">
            <v>-75.008650--12.777620</v>
          </cell>
          <cell r="W3115">
            <v>-75.008650000000003</v>
          </cell>
          <cell r="X3115">
            <v>-12.777620000000001</v>
          </cell>
          <cell r="AA3115" t="str">
            <v>HUANCAVELICA</v>
          </cell>
          <cell r="AB3115" t="str">
            <v>HUANCAVELICA</v>
          </cell>
          <cell r="AC3115" t="str">
            <v>HUANCAVELICA</v>
          </cell>
        </row>
        <row r="3116">
          <cell r="V3116" t="str">
            <v>-75.009111--12.489472</v>
          </cell>
          <cell r="W3116">
            <v>-75.009111000000004</v>
          </cell>
          <cell r="X3116">
            <v>-12.489471999999999</v>
          </cell>
          <cell r="AA3116" t="str">
            <v>HUANCAVELICA</v>
          </cell>
          <cell r="AB3116" t="str">
            <v>HUANCAVELICA</v>
          </cell>
          <cell r="AC3116" t="str">
            <v>IZCUCHACA</v>
          </cell>
        </row>
        <row r="3117">
          <cell r="V3117" t="str">
            <v>-75.012278--12.463111</v>
          </cell>
          <cell r="W3117">
            <v>-75.012277999999995</v>
          </cell>
          <cell r="X3117">
            <v>-12.463111</v>
          </cell>
          <cell r="AA3117" t="str">
            <v>HUANCAVELICA</v>
          </cell>
          <cell r="AB3117" t="str">
            <v>TAYACAJA</v>
          </cell>
          <cell r="AC3117" t="str">
            <v>ACOSTAMBO</v>
          </cell>
        </row>
        <row r="3118">
          <cell r="V3118" t="str">
            <v>-75.013075--12.257882</v>
          </cell>
          <cell r="W3118">
            <v>-75.013075000000001</v>
          </cell>
          <cell r="X3118">
            <v>-12.257882</v>
          </cell>
          <cell r="AA3118" t="str">
            <v>HUANCAVELICA</v>
          </cell>
          <cell r="AB3118" t="str">
            <v>TAYACAJA</v>
          </cell>
          <cell r="AC3118" t="str">
            <v>PAZOS</v>
          </cell>
        </row>
        <row r="3119">
          <cell r="V3119" t="str">
            <v>-75.019194--12.593556</v>
          </cell>
          <cell r="W3119">
            <v>-75.019193999999999</v>
          </cell>
          <cell r="X3119">
            <v>-12.593556</v>
          </cell>
          <cell r="AA3119" t="str">
            <v>HUANCAVELICA</v>
          </cell>
          <cell r="AB3119" t="str">
            <v>HUANCAVELICA</v>
          </cell>
          <cell r="AC3119" t="str">
            <v>NUEVO OCCORO</v>
          </cell>
        </row>
        <row r="3120">
          <cell r="V3120" t="str">
            <v>-75.034100--13.949660</v>
          </cell>
          <cell r="W3120">
            <v>-75.034099999999995</v>
          </cell>
          <cell r="X3120">
            <v>-13.94966</v>
          </cell>
          <cell r="AA3120" t="str">
            <v>HUANCAVELICA</v>
          </cell>
          <cell r="AB3120" t="str">
            <v>HUAYTARA</v>
          </cell>
          <cell r="AC3120" t="str">
            <v>LARAMARCA</v>
          </cell>
        </row>
        <row r="3121">
          <cell r="V3121" t="str">
            <v>-75.037260--12.434610</v>
          </cell>
          <cell r="W3121">
            <v>-75.037260000000003</v>
          </cell>
          <cell r="X3121">
            <v>-12.434609999999999</v>
          </cell>
          <cell r="AA3121" t="str">
            <v>HUANCAVELICA</v>
          </cell>
          <cell r="AB3121" t="str">
            <v>HUANCAVELICA</v>
          </cell>
          <cell r="AC3121" t="str">
            <v>CUENCA</v>
          </cell>
        </row>
        <row r="3122">
          <cell r="V3122" t="str">
            <v>-75.039444--12.274028</v>
          </cell>
          <cell r="W3122">
            <v>-75.039444000000003</v>
          </cell>
          <cell r="X3122">
            <v>-12.274027999999999</v>
          </cell>
          <cell r="AA3122" t="str">
            <v>HUANCAVELICA</v>
          </cell>
          <cell r="AB3122" t="str">
            <v>TAYACAJA</v>
          </cell>
          <cell r="AC3122" t="str">
            <v>PAZOS</v>
          </cell>
        </row>
        <row r="3123">
          <cell r="V3123" t="str">
            <v>-75.042778--12.561278</v>
          </cell>
          <cell r="W3123">
            <v>-75.042777999999998</v>
          </cell>
          <cell r="X3123">
            <v>-12.561278</v>
          </cell>
          <cell r="AA3123" t="str">
            <v>HUANCAVELICA</v>
          </cell>
          <cell r="AB3123" t="str">
            <v>HUANCAVELICA</v>
          </cell>
          <cell r="AC3123" t="str">
            <v>LARIA</v>
          </cell>
        </row>
        <row r="3124">
          <cell r="V3124" t="str">
            <v>-75.048440--14.002110</v>
          </cell>
          <cell r="W3124">
            <v>-75.048439999999999</v>
          </cell>
          <cell r="X3124">
            <v>-14.00211</v>
          </cell>
          <cell r="AA3124" t="str">
            <v>HUANCAVELICA</v>
          </cell>
          <cell r="AB3124" t="str">
            <v>HUAYTARA</v>
          </cell>
          <cell r="AC3124" t="str">
            <v>OCOYO</v>
          </cell>
        </row>
        <row r="3125">
          <cell r="V3125" t="str">
            <v>-75.049125--12.492536</v>
          </cell>
          <cell r="W3125">
            <v>-75.049125000000004</v>
          </cell>
          <cell r="X3125">
            <v>-12.492535999999999</v>
          </cell>
          <cell r="AA3125" t="str">
            <v>HUANCAVELICA</v>
          </cell>
          <cell r="AB3125" t="str">
            <v>HUANCAVELICA</v>
          </cell>
          <cell r="AC3125" t="str">
            <v>CUENCA</v>
          </cell>
        </row>
        <row r="3126">
          <cell r="V3126" t="str">
            <v>-75.049694--12.356750</v>
          </cell>
          <cell r="W3126">
            <v>-75.049694000000002</v>
          </cell>
          <cell r="X3126">
            <v>-12.35675</v>
          </cell>
          <cell r="AA3126" t="str">
            <v>HUANCAVELICA</v>
          </cell>
          <cell r="AB3126" t="str">
            <v>TAYACAJA</v>
          </cell>
          <cell r="AC3126" t="str">
            <v>ACOSTAMBO</v>
          </cell>
        </row>
        <row r="3127">
          <cell r="V3127" t="str">
            <v>-75.052710--12.243970</v>
          </cell>
          <cell r="W3127">
            <v>-75.052710000000005</v>
          </cell>
          <cell r="X3127">
            <v>-12.243969999999999</v>
          </cell>
          <cell r="AA3127" t="str">
            <v>HUANCAVELICA</v>
          </cell>
          <cell r="AB3127" t="str">
            <v>TAYACAJA</v>
          </cell>
          <cell r="AC3127" t="str">
            <v>PAZOS</v>
          </cell>
        </row>
        <row r="3128">
          <cell r="V3128" t="str">
            <v>-75.072040--13.160660</v>
          </cell>
          <cell r="W3128">
            <v>-75.072040000000001</v>
          </cell>
          <cell r="X3128">
            <v>-13.16066</v>
          </cell>
          <cell r="AA3128" t="str">
            <v>HUANCAVELICA</v>
          </cell>
          <cell r="AB3128" t="str">
            <v>CASTROVIRREYNA</v>
          </cell>
          <cell r="AC3128" t="str">
            <v>SANTA ANA</v>
          </cell>
        </row>
        <row r="3129">
          <cell r="V3129" t="str">
            <v>-75.083930--12.399560</v>
          </cell>
          <cell r="W3129">
            <v>-75.083929999999995</v>
          </cell>
          <cell r="X3129">
            <v>-12.399559999999999</v>
          </cell>
          <cell r="AA3129" t="str">
            <v>HUANCAVELICA</v>
          </cell>
          <cell r="AB3129" t="str">
            <v>HUANCAVELICA</v>
          </cell>
          <cell r="AC3129" t="str">
            <v>PILCHACA</v>
          </cell>
        </row>
        <row r="3130">
          <cell r="V3130" t="str">
            <v>-75.089280--12.270280</v>
          </cell>
          <cell r="W3130">
            <v>-75.089280000000002</v>
          </cell>
          <cell r="X3130">
            <v>-12.27028</v>
          </cell>
          <cell r="AA3130" t="str">
            <v>HUANCAVELICA</v>
          </cell>
          <cell r="AB3130" t="str">
            <v>TAYACAJA</v>
          </cell>
          <cell r="AC3130" t="str">
            <v>PAZOS</v>
          </cell>
        </row>
        <row r="3131">
          <cell r="V3131" t="str">
            <v>-75.090740--13.034240</v>
          </cell>
          <cell r="W3131">
            <v>-75.090739999999997</v>
          </cell>
          <cell r="X3131">
            <v>-13.03424</v>
          </cell>
          <cell r="AA3131" t="str">
            <v>HUANCAVELICA</v>
          </cell>
          <cell r="AB3131" t="str">
            <v>CASTROVIRREYNA</v>
          </cell>
          <cell r="AC3131" t="str">
            <v>SANTA ANA</v>
          </cell>
        </row>
        <row r="3132">
          <cell r="V3132" t="str">
            <v>-75.140320--13.072150</v>
          </cell>
          <cell r="W3132">
            <v>-75.140320000000003</v>
          </cell>
          <cell r="X3132">
            <v>-13.072150000000001</v>
          </cell>
          <cell r="AA3132" t="str">
            <v>HUANCAVELICA</v>
          </cell>
          <cell r="AB3132" t="str">
            <v>CASTROVIRREYNA</v>
          </cell>
          <cell r="AC3132" t="str">
            <v>SANTA ANA</v>
          </cell>
        </row>
        <row r="3133">
          <cell r="V3133" t="str">
            <v>-75.151173--13.185602</v>
          </cell>
          <cell r="W3133">
            <v>-75.151173</v>
          </cell>
          <cell r="X3133">
            <v>-13.185601999999999</v>
          </cell>
          <cell r="AA3133" t="str">
            <v>HUANCAVELICA</v>
          </cell>
          <cell r="AB3133" t="str">
            <v>CASTROVIRREYNA</v>
          </cell>
          <cell r="AC3133" t="str">
            <v>SANTA ANA</v>
          </cell>
        </row>
        <row r="3134">
          <cell r="V3134" t="str">
            <v>-75.153980--12.423400</v>
          </cell>
          <cell r="W3134">
            <v>-75.153980000000004</v>
          </cell>
          <cell r="X3134">
            <v>-12.423400000000001</v>
          </cell>
          <cell r="AA3134" t="str">
            <v>HUANCAVELICA</v>
          </cell>
          <cell r="AB3134" t="str">
            <v>HUANCAVELICA</v>
          </cell>
          <cell r="AC3134" t="str">
            <v>MOYA</v>
          </cell>
        </row>
        <row r="3135">
          <cell r="V3135" t="str">
            <v>-75.178520--12.409310</v>
          </cell>
          <cell r="W3135">
            <v>-75.178520000000006</v>
          </cell>
          <cell r="X3135">
            <v>-12.40931</v>
          </cell>
          <cell r="AA3135" t="str">
            <v>HUANCAVELICA</v>
          </cell>
          <cell r="AB3135" t="str">
            <v>HUANCAVELICA</v>
          </cell>
          <cell r="AC3135" t="str">
            <v>HUAYLLAHUARA</v>
          </cell>
        </row>
        <row r="3136">
          <cell r="V3136" t="str">
            <v>-75.183420--12.477120</v>
          </cell>
          <cell r="W3136">
            <v>-75.183419999999998</v>
          </cell>
          <cell r="X3136">
            <v>-12.477119999999999</v>
          </cell>
          <cell r="AA3136" t="str">
            <v>HUANCAVELICA</v>
          </cell>
          <cell r="AB3136" t="str">
            <v>HUANCAVELICA</v>
          </cell>
          <cell r="AC3136" t="str">
            <v>VILCA</v>
          </cell>
        </row>
        <row r="3137">
          <cell r="V3137" t="str">
            <v>-75.184510--14.037170</v>
          </cell>
          <cell r="W3137">
            <v>-75.184510000000003</v>
          </cell>
          <cell r="X3137">
            <v>-14.03717</v>
          </cell>
          <cell r="AA3137" t="str">
            <v>HUANCAVELICA</v>
          </cell>
          <cell r="AB3137" t="str">
            <v>HUAYTARA</v>
          </cell>
          <cell r="AC3137" t="str">
            <v>CORDOVA</v>
          </cell>
        </row>
        <row r="3138">
          <cell r="V3138" t="str">
            <v>-75.210480--12.648730</v>
          </cell>
          <cell r="W3138">
            <v>-75.210480000000004</v>
          </cell>
          <cell r="X3138">
            <v>-12.64873</v>
          </cell>
          <cell r="AA3138" t="str">
            <v>HUANCAVELICA</v>
          </cell>
          <cell r="AB3138" t="str">
            <v>HUANCAVELICA</v>
          </cell>
          <cell r="AC3138" t="str">
            <v>ACOBAMBILLA</v>
          </cell>
        </row>
        <row r="3139">
          <cell r="V3139" t="str">
            <v>-75.210570--12.671430</v>
          </cell>
          <cell r="W3139">
            <v>-75.210570000000004</v>
          </cell>
          <cell r="X3139">
            <v>-12.671430000000001</v>
          </cell>
          <cell r="AA3139" t="str">
            <v>HUANCAVELICA</v>
          </cell>
          <cell r="AB3139" t="str">
            <v>HUANCAVELICA</v>
          </cell>
          <cell r="AC3139" t="str">
            <v>ACOBAMBILLA</v>
          </cell>
        </row>
        <row r="3140">
          <cell r="V3140" t="str">
            <v>-75.212039--12.619639</v>
          </cell>
          <cell r="W3140">
            <v>-75.212039000000004</v>
          </cell>
          <cell r="X3140">
            <v>-12.619638999999999</v>
          </cell>
          <cell r="AA3140" t="str">
            <v>HUANCAVELICA</v>
          </cell>
          <cell r="AB3140" t="str">
            <v>HUANCAVELICA</v>
          </cell>
          <cell r="AC3140" t="str">
            <v>MANTA</v>
          </cell>
        </row>
        <row r="3141">
          <cell r="V3141" t="str">
            <v>-75.237847--13.956747</v>
          </cell>
          <cell r="W3141">
            <v>-75.237847000000002</v>
          </cell>
          <cell r="X3141">
            <v>-13.956747</v>
          </cell>
          <cell r="AA3141" t="str">
            <v>HUANCAVELICA</v>
          </cell>
          <cell r="AB3141" t="str">
            <v>HUAYTARA</v>
          </cell>
          <cell r="AC3141" t="str">
            <v>SAN ISIDRO</v>
          </cell>
        </row>
        <row r="3142">
          <cell r="V3142" t="str">
            <v>-75.243850--13.736520</v>
          </cell>
          <cell r="W3142">
            <v>-75.243849999999995</v>
          </cell>
          <cell r="X3142">
            <v>-13.736520000000001</v>
          </cell>
          <cell r="AA3142" t="str">
            <v>HUANCAVELICA</v>
          </cell>
          <cell r="AB3142" t="str">
            <v>HUAYTARA</v>
          </cell>
          <cell r="AC3142" t="str">
            <v>SANTO DOMINGO DE CAPILLAS</v>
          </cell>
        </row>
        <row r="3143">
          <cell r="V3143" t="str">
            <v>-75.246380--13.795580</v>
          </cell>
          <cell r="W3143">
            <v>-75.246380000000002</v>
          </cell>
          <cell r="X3143">
            <v>-13.795579999999999</v>
          </cell>
          <cell r="AA3143" t="str">
            <v>HUANCAVELICA</v>
          </cell>
          <cell r="AB3143" t="str">
            <v>HUAYTARA</v>
          </cell>
          <cell r="AC3143" t="str">
            <v>SAN FRANCISCO DE SANGAYAICO</v>
          </cell>
        </row>
        <row r="3144">
          <cell r="V3144" t="str">
            <v>-75.274139--13.475278</v>
          </cell>
          <cell r="W3144">
            <v>-75.274139000000005</v>
          </cell>
          <cell r="X3144">
            <v>-13.475277999999999</v>
          </cell>
          <cell r="AA3144" t="str">
            <v>HUANCAVELICA</v>
          </cell>
          <cell r="AB3144" t="str">
            <v>HUAYTARA</v>
          </cell>
          <cell r="AC3144" t="str">
            <v>SAN ANTONIO DE CUSICANCHA</v>
          </cell>
        </row>
        <row r="3145">
          <cell r="V3145" t="str">
            <v>-75.274481--13.688213</v>
          </cell>
          <cell r="W3145">
            <v>-75.274480999999994</v>
          </cell>
          <cell r="X3145">
            <v>-13.688212999999999</v>
          </cell>
          <cell r="AA3145" t="str">
            <v>HUANCAVELICA</v>
          </cell>
          <cell r="AB3145" t="str">
            <v>HUAYTARA</v>
          </cell>
          <cell r="AC3145" t="str">
            <v>TAMBO</v>
          </cell>
        </row>
        <row r="3146">
          <cell r="V3146" t="str">
            <v>-75.293056--13.503178</v>
          </cell>
          <cell r="W3146">
            <v>-75.293056000000007</v>
          </cell>
          <cell r="X3146">
            <v>-13.503178</v>
          </cell>
          <cell r="AA3146" t="str">
            <v>HUANCAVELICA</v>
          </cell>
          <cell r="AB3146" t="str">
            <v>HUAYTARA</v>
          </cell>
          <cell r="AC3146" t="str">
            <v>SAN ANTONIO DE CUSICANCHA</v>
          </cell>
        </row>
        <row r="3147">
          <cell r="V3147" t="str">
            <v>-75.305175--12.754435</v>
          </cell>
          <cell r="W3147">
            <v>-75.305175000000006</v>
          </cell>
          <cell r="X3147">
            <v>-12.754435000000001</v>
          </cell>
          <cell r="AA3147" t="str">
            <v>HUANCAVELICA</v>
          </cell>
          <cell r="AB3147" t="str">
            <v>HUANCAVELICA</v>
          </cell>
          <cell r="AC3147" t="str">
            <v>ACOBAMBILLA</v>
          </cell>
        </row>
        <row r="3148">
          <cell r="V3148" t="str">
            <v>-75.307267--13.279136</v>
          </cell>
          <cell r="W3148">
            <v>-75.307266999999996</v>
          </cell>
          <cell r="X3148">
            <v>-13.279135999999999</v>
          </cell>
          <cell r="AA3148" t="str">
            <v>HUANCAVELICA</v>
          </cell>
          <cell r="AB3148" t="str">
            <v>CASTROVIRREYNA</v>
          </cell>
          <cell r="AC3148" t="str">
            <v>CASTROVIRREYNA</v>
          </cell>
        </row>
        <row r="3149">
          <cell r="V3149" t="str">
            <v>-75.308000--13.600139</v>
          </cell>
          <cell r="W3149">
            <v>-75.308000000000007</v>
          </cell>
          <cell r="X3149">
            <v>-13.600139</v>
          </cell>
          <cell r="AA3149" t="str">
            <v>HUANCAVELICA</v>
          </cell>
          <cell r="AB3149" t="str">
            <v>HUAYTARA</v>
          </cell>
          <cell r="AC3149" t="str">
            <v>HUAYTARA</v>
          </cell>
        </row>
        <row r="3150">
          <cell r="V3150" t="str">
            <v>-75.310718--12.637984</v>
          </cell>
          <cell r="W3150">
            <v>-75.310717999999994</v>
          </cell>
          <cell r="X3150">
            <v>-12.637983999999999</v>
          </cell>
          <cell r="AA3150" t="str">
            <v>HUANCAVELICA</v>
          </cell>
          <cell r="AB3150" t="str">
            <v>HUANCAVELICA</v>
          </cell>
          <cell r="AC3150" t="str">
            <v>ACOBAMBILLA</v>
          </cell>
        </row>
        <row r="3151">
          <cell r="V3151" t="str">
            <v>-75.314440--13.534230</v>
          </cell>
          <cell r="W3151">
            <v>-75.314440000000005</v>
          </cell>
          <cell r="X3151">
            <v>-13.534230000000001</v>
          </cell>
          <cell r="AA3151" t="str">
            <v>HUANCAVELICA</v>
          </cell>
          <cell r="AB3151" t="str">
            <v>HUAYTARA</v>
          </cell>
          <cell r="AC3151" t="str">
            <v>HUAYACUNDO ARMA</v>
          </cell>
        </row>
        <row r="3152">
          <cell r="V3152" t="str">
            <v>-75.324310--12.664540</v>
          </cell>
          <cell r="W3152">
            <v>-75.324309999999997</v>
          </cell>
          <cell r="X3152">
            <v>-12.664540000000001</v>
          </cell>
          <cell r="AA3152" t="str">
            <v>HUANCAVELICA</v>
          </cell>
          <cell r="AB3152" t="str">
            <v>HUANCAVELICA</v>
          </cell>
          <cell r="AC3152" t="str">
            <v>ACOBAMBILLA</v>
          </cell>
        </row>
        <row r="3153">
          <cell r="V3153" t="str">
            <v>-75.331580--13.360500</v>
          </cell>
          <cell r="W3153">
            <v>-75.331580000000002</v>
          </cell>
          <cell r="X3153">
            <v>-13.3605</v>
          </cell>
          <cell r="AA3153" t="str">
            <v>HUANCAVELICA</v>
          </cell>
          <cell r="AB3153" t="str">
            <v>CASTROVIRREYNA</v>
          </cell>
          <cell r="AC3153" t="str">
            <v>CASTROVIRREYNA</v>
          </cell>
        </row>
        <row r="3154">
          <cell r="V3154" t="str">
            <v>-75.351050--13.703210</v>
          </cell>
          <cell r="W3154">
            <v>-75.351050000000001</v>
          </cell>
          <cell r="X3154">
            <v>-13.70321</v>
          </cell>
          <cell r="AA3154" t="str">
            <v>HUANCAVELICA</v>
          </cell>
          <cell r="AB3154" t="str">
            <v>HUAYTARA</v>
          </cell>
          <cell r="AC3154" t="str">
            <v>AYAVI</v>
          </cell>
        </row>
        <row r="3155">
          <cell r="V3155" t="str">
            <v>-75.351389--13.171750</v>
          </cell>
          <cell r="W3155">
            <v>-75.351388999999998</v>
          </cell>
          <cell r="X3155">
            <v>-13.171749999999999</v>
          </cell>
          <cell r="AA3155" t="str">
            <v>HUANCAVELICA</v>
          </cell>
          <cell r="AB3155" t="str">
            <v>CASTROVIRREYNA</v>
          </cell>
          <cell r="AC3155" t="str">
            <v>CASTROVIRREYNA</v>
          </cell>
        </row>
        <row r="3156">
          <cell r="V3156" t="str">
            <v>-75.352820--13.604920</v>
          </cell>
          <cell r="W3156">
            <v>-75.352819999999994</v>
          </cell>
          <cell r="X3156">
            <v>-13.60492</v>
          </cell>
          <cell r="AA3156" t="str">
            <v>HUANCAVELICA</v>
          </cell>
          <cell r="AB3156" t="str">
            <v>HUAYTARA</v>
          </cell>
          <cell r="AC3156" t="str">
            <v>HUAYTARA</v>
          </cell>
        </row>
        <row r="3157">
          <cell r="V3157" t="str">
            <v>-75.407056--13.306500</v>
          </cell>
          <cell r="W3157">
            <v>-75.407055999999997</v>
          </cell>
          <cell r="X3157">
            <v>-13.3065</v>
          </cell>
          <cell r="AA3157" t="str">
            <v>HUANCAVELICA</v>
          </cell>
          <cell r="AB3157" t="str">
            <v>CASTROVIRREYNA</v>
          </cell>
          <cell r="AC3157" t="str">
            <v>MOLLEPAMPA</v>
          </cell>
        </row>
        <row r="3158">
          <cell r="V3158" t="str">
            <v>-75.431390--13.387120</v>
          </cell>
          <cell r="W3158">
            <v>-75.431389999999993</v>
          </cell>
          <cell r="X3158">
            <v>-13.387119999999999</v>
          </cell>
          <cell r="AA3158" t="str">
            <v>HUANCAVELICA</v>
          </cell>
          <cell r="AB3158" t="str">
            <v>CASTROVIRREYNA</v>
          </cell>
          <cell r="AC3158" t="str">
            <v>TICRAPO</v>
          </cell>
        </row>
        <row r="3159">
          <cell r="V3159" t="str">
            <v>-75.510056--12.990278</v>
          </cell>
          <cell r="W3159">
            <v>-75.510056000000006</v>
          </cell>
          <cell r="X3159">
            <v>-12.990278</v>
          </cell>
          <cell r="AA3159" t="str">
            <v>HUANCAVELICA</v>
          </cell>
          <cell r="AB3159" t="str">
            <v>CASTROVIRREYNA</v>
          </cell>
          <cell r="AC3159" t="str">
            <v>AURAHUA</v>
          </cell>
        </row>
        <row r="3160">
          <cell r="V3160" t="str">
            <v>-75.541194--13.236028</v>
          </cell>
          <cell r="W3160">
            <v>-75.541194000000004</v>
          </cell>
          <cell r="X3160">
            <v>-13.236027999999999</v>
          </cell>
          <cell r="AA3160" t="str">
            <v>HUANCAVELICA</v>
          </cell>
          <cell r="AB3160" t="str">
            <v>CASTROVIRREYNA</v>
          </cell>
          <cell r="AC3160" t="str">
            <v>HUACHOS</v>
          </cell>
        </row>
        <row r="3161">
          <cell r="V3161" t="str">
            <v>-75.541724--13.126621</v>
          </cell>
          <cell r="W3161">
            <v>-75.541724000000002</v>
          </cell>
          <cell r="X3161">
            <v>-13.126621</v>
          </cell>
          <cell r="AA3161" t="str">
            <v>HUANCAVELICA</v>
          </cell>
          <cell r="AB3161" t="str">
            <v>CASTROVIRREYNA</v>
          </cell>
          <cell r="AC3161" t="str">
            <v>ARMA</v>
          </cell>
        </row>
        <row r="3162">
          <cell r="V3162" t="str">
            <v>-75.542600--13.293150</v>
          </cell>
          <cell r="W3162">
            <v>-75.542599999999993</v>
          </cell>
          <cell r="X3162">
            <v>-13.293150000000001</v>
          </cell>
          <cell r="AA3162" t="str">
            <v>HUANCAVELICA</v>
          </cell>
          <cell r="AB3162" t="str">
            <v>CASTROVIRREYNA</v>
          </cell>
          <cell r="AC3162" t="str">
            <v>CAPILLAS</v>
          </cell>
        </row>
        <row r="3163">
          <cell r="V3163" t="str">
            <v>-75.558900--12.959040</v>
          </cell>
          <cell r="W3163">
            <v>-75.558899999999994</v>
          </cell>
          <cell r="X3163">
            <v>-12.95904</v>
          </cell>
          <cell r="AA3163" t="str">
            <v>HUANCAVELICA</v>
          </cell>
          <cell r="AB3163" t="str">
            <v>CASTROVIRREYNA</v>
          </cell>
          <cell r="AC3163" t="str">
            <v>CHUPAMARCA</v>
          </cell>
        </row>
        <row r="3164">
          <cell r="V3164" t="str">
            <v>-75.593906--13.046889</v>
          </cell>
          <cell r="W3164">
            <v>-75.593906000000004</v>
          </cell>
          <cell r="X3164">
            <v>-13.046889</v>
          </cell>
          <cell r="AA3164" t="str">
            <v>HUANCAVELICA</v>
          </cell>
          <cell r="AB3164" t="str">
            <v>CASTROVIRREYNA</v>
          </cell>
          <cell r="AC3164" t="str">
            <v>AURAHUA</v>
          </cell>
        </row>
        <row r="3165">
          <cell r="V3165" t="str">
            <v>-75.634722--13.203889</v>
          </cell>
          <cell r="W3165">
            <v>-75.634721999999996</v>
          </cell>
          <cell r="X3165">
            <v>-13.203889</v>
          </cell>
          <cell r="AA3165" t="str">
            <v>HUANCAVELICA</v>
          </cell>
          <cell r="AB3165" t="str">
            <v>CASTROVIRREYNA</v>
          </cell>
          <cell r="AC3165" t="str">
            <v>SAN JUAN</v>
          </cell>
        </row>
        <row r="3166">
          <cell r="V3166" t="str">
            <v>-75.638280--13.147260</v>
          </cell>
          <cell r="W3166">
            <v>-75.638279999999995</v>
          </cell>
          <cell r="X3166">
            <v>-13.147259999999999</v>
          </cell>
          <cell r="AA3166" t="str">
            <v>HUANCAVELICA</v>
          </cell>
          <cell r="AB3166" t="str">
            <v>CASTROVIRREYNA</v>
          </cell>
          <cell r="AC3166" t="str">
            <v>TANTARA</v>
          </cell>
        </row>
        <row r="3167">
          <cell r="V3167" t="str">
            <v>-74.628800--8.691150</v>
          </cell>
          <cell r="W3167">
            <v>-74.628799999999998</v>
          </cell>
          <cell r="X3167">
            <v>-8.6911500000000004</v>
          </cell>
          <cell r="AA3167" t="str">
            <v>HUANUCO</v>
          </cell>
          <cell r="AB3167" t="str">
            <v>PUERTO INCA</v>
          </cell>
          <cell r="AC3167" t="str">
            <v>HONORIA</v>
          </cell>
        </row>
        <row r="3168">
          <cell r="V3168" t="str">
            <v>-74.701450--8.934640</v>
          </cell>
          <cell r="W3168">
            <v>-74.701449999999994</v>
          </cell>
          <cell r="X3168">
            <v>-8.9346399999999999</v>
          </cell>
          <cell r="AA3168" t="str">
            <v>HUANUCO</v>
          </cell>
          <cell r="AB3168" t="str">
            <v>PUERTO INCA</v>
          </cell>
          <cell r="AC3168" t="str">
            <v>TOURNAVISTA</v>
          </cell>
        </row>
        <row r="3169">
          <cell r="V3169" t="str">
            <v>-74.709520--8.769510</v>
          </cell>
          <cell r="W3169">
            <v>-74.709519999999998</v>
          </cell>
          <cell r="X3169">
            <v>-8.7695100000000004</v>
          </cell>
          <cell r="AA3169" t="str">
            <v>HUANUCO</v>
          </cell>
          <cell r="AB3169" t="str">
            <v>PUERTO INCA</v>
          </cell>
          <cell r="AC3169" t="str">
            <v>HONORIA</v>
          </cell>
        </row>
        <row r="3170">
          <cell r="V3170" t="str">
            <v>-74.796460--8.754910</v>
          </cell>
          <cell r="W3170">
            <v>-74.796459999999996</v>
          </cell>
          <cell r="X3170">
            <v>-8.7549100000000006</v>
          </cell>
          <cell r="AA3170" t="str">
            <v>HUANUCO</v>
          </cell>
          <cell r="AB3170" t="str">
            <v>PUERTO INCA</v>
          </cell>
          <cell r="AC3170" t="str">
            <v>HONORIA</v>
          </cell>
        </row>
        <row r="3171">
          <cell r="V3171" t="str">
            <v>-74.799560--8.695550</v>
          </cell>
          <cell r="W3171">
            <v>-74.79956</v>
          </cell>
          <cell r="X3171">
            <v>-8.6955500000000008</v>
          </cell>
          <cell r="AA3171" t="str">
            <v>HUANUCO</v>
          </cell>
          <cell r="AB3171" t="str">
            <v>PUERTO INCA</v>
          </cell>
          <cell r="AC3171" t="str">
            <v>HONORIA</v>
          </cell>
        </row>
        <row r="3172">
          <cell r="V3172" t="str">
            <v>-74.880440--9.267450</v>
          </cell>
          <cell r="W3172">
            <v>-74.880439999999993</v>
          </cell>
          <cell r="X3172">
            <v>-9.2674500000000002</v>
          </cell>
          <cell r="AA3172" t="str">
            <v>HUANUCO</v>
          </cell>
          <cell r="AB3172" t="str">
            <v>PUERTO INCA</v>
          </cell>
          <cell r="AC3172" t="str">
            <v>PUERTO INCA</v>
          </cell>
        </row>
        <row r="3173">
          <cell r="V3173" t="str">
            <v>-74.966793--9.379009</v>
          </cell>
          <cell r="W3173">
            <v>-74.966792999999996</v>
          </cell>
          <cell r="X3173">
            <v>-9.3790089999999999</v>
          </cell>
          <cell r="AA3173" t="str">
            <v>HUANUCO</v>
          </cell>
          <cell r="AB3173" t="str">
            <v>PUERTO INCA</v>
          </cell>
          <cell r="AC3173" t="str">
            <v>PUERTO INCA</v>
          </cell>
        </row>
        <row r="3174">
          <cell r="V3174" t="str">
            <v>-74.973500--9.377695</v>
          </cell>
          <cell r="W3174">
            <v>-74.973500000000001</v>
          </cell>
          <cell r="X3174">
            <v>-9.3776949999999992</v>
          </cell>
          <cell r="AA3174" t="str">
            <v>HUANUCO</v>
          </cell>
          <cell r="AB3174" t="str">
            <v>PUERTO INCA</v>
          </cell>
          <cell r="AC3174" t="str">
            <v>PUERTO INCA</v>
          </cell>
        </row>
        <row r="3175">
          <cell r="V3175" t="str">
            <v>-74.973540--9.630943</v>
          </cell>
          <cell r="W3175">
            <v>-74.97354</v>
          </cell>
          <cell r="X3175">
            <v>-9.6309430000000003</v>
          </cell>
          <cell r="AA3175" t="str">
            <v>HUANUCO</v>
          </cell>
          <cell r="AB3175" t="str">
            <v>PUERTO INCA</v>
          </cell>
          <cell r="AC3175" t="str">
            <v>YUYAPICHIS</v>
          </cell>
        </row>
        <row r="3176">
          <cell r="V3176" t="str">
            <v>-75.033100--9.367230</v>
          </cell>
          <cell r="W3176">
            <v>-75.033100000000005</v>
          </cell>
          <cell r="X3176">
            <v>-9.3672299999999993</v>
          </cell>
          <cell r="AA3176" t="str">
            <v>HUANUCO</v>
          </cell>
          <cell r="AB3176" t="str">
            <v>PUERTO INCA</v>
          </cell>
          <cell r="AC3176" t="str">
            <v>PUERTO INCA</v>
          </cell>
        </row>
        <row r="3177">
          <cell r="V3177" t="str">
            <v>-75.288170--9.646680</v>
          </cell>
          <cell r="W3177">
            <v>-75.288169999999994</v>
          </cell>
          <cell r="X3177">
            <v>-9.6466799999999999</v>
          </cell>
          <cell r="AA3177" t="str">
            <v>HUANUCO</v>
          </cell>
          <cell r="AB3177" t="str">
            <v>PUERTO INCA</v>
          </cell>
          <cell r="AC3177" t="str">
            <v>CODO DEL POZUZO</v>
          </cell>
        </row>
        <row r="3178">
          <cell r="V3178" t="str">
            <v>-75.464536--9.671356</v>
          </cell>
          <cell r="W3178">
            <v>-75.464535999999995</v>
          </cell>
          <cell r="X3178">
            <v>-9.6713559999999994</v>
          </cell>
          <cell r="AA3178" t="str">
            <v>HUANUCO</v>
          </cell>
          <cell r="AB3178" t="str">
            <v>PUERTO INCA</v>
          </cell>
          <cell r="AC3178" t="str">
            <v>CODO DEL POZUZO</v>
          </cell>
        </row>
        <row r="3179">
          <cell r="V3179" t="str">
            <v>-75.693080--10.081280</v>
          </cell>
          <cell r="W3179">
            <v>-75.693079999999995</v>
          </cell>
          <cell r="X3179">
            <v>-10.08128</v>
          </cell>
          <cell r="AA3179" t="str">
            <v>HUANUCO</v>
          </cell>
          <cell r="AB3179" t="str">
            <v>PACHITEA</v>
          </cell>
          <cell r="AC3179" t="str">
            <v>PANAO</v>
          </cell>
        </row>
        <row r="3180">
          <cell r="V3180" t="str">
            <v>-75.816890--9.210250</v>
          </cell>
          <cell r="W3180">
            <v>-75.816890000000001</v>
          </cell>
          <cell r="X3180">
            <v>-9.2102500000000003</v>
          </cell>
          <cell r="AA3180" t="str">
            <v>HUANUCO</v>
          </cell>
          <cell r="AB3180" t="str">
            <v>LEONCIO PRADO</v>
          </cell>
          <cell r="AC3180" t="str">
            <v>DANIEL ALOMIA ROBLES</v>
          </cell>
        </row>
        <row r="3181">
          <cell r="V3181" t="str">
            <v>-75.839538--9.177824</v>
          </cell>
          <cell r="W3181">
            <v>-75.839538000000005</v>
          </cell>
          <cell r="X3181">
            <v>-9.1778239999999993</v>
          </cell>
          <cell r="AA3181" t="str">
            <v>HUANUCO</v>
          </cell>
          <cell r="AB3181" t="str">
            <v>LEONCIO PRADO</v>
          </cell>
          <cell r="AC3181" t="str">
            <v>DANIEL ALOMIA ROBLES</v>
          </cell>
        </row>
        <row r="3182">
          <cell r="V3182" t="str">
            <v>-75.850250--9.635910</v>
          </cell>
          <cell r="W3182">
            <v>-75.850250000000003</v>
          </cell>
          <cell r="X3182">
            <v>-9.6359100000000009</v>
          </cell>
          <cell r="AA3182" t="str">
            <v>HUANUCO</v>
          </cell>
          <cell r="AB3182" t="str">
            <v>PACHITEA</v>
          </cell>
          <cell r="AC3182" t="str">
            <v>CHAGLLA</v>
          </cell>
        </row>
        <row r="3183">
          <cell r="V3183" t="str">
            <v>-75.886880--10.257980</v>
          </cell>
          <cell r="W3183">
            <v>-75.886880000000005</v>
          </cell>
          <cell r="X3183">
            <v>-10.25798</v>
          </cell>
          <cell r="AA3183" t="str">
            <v>HUANUCO</v>
          </cell>
          <cell r="AB3183" t="str">
            <v>PACHITEA</v>
          </cell>
          <cell r="AC3183" t="str">
            <v>PANAO</v>
          </cell>
        </row>
        <row r="3184">
          <cell r="V3184" t="str">
            <v>-75.896950--9.915040</v>
          </cell>
          <cell r="W3184">
            <v>-75.896950000000004</v>
          </cell>
          <cell r="X3184">
            <v>-9.9150399999999994</v>
          </cell>
          <cell r="AA3184" t="str">
            <v>HUANUCO</v>
          </cell>
          <cell r="AB3184" t="str">
            <v>PACHITEA</v>
          </cell>
          <cell r="AC3184" t="str">
            <v>PANAO</v>
          </cell>
        </row>
        <row r="3185">
          <cell r="V3185" t="str">
            <v>-75.898660--9.193360</v>
          </cell>
          <cell r="W3185">
            <v>-75.898660000000007</v>
          </cell>
          <cell r="X3185">
            <v>-9.1933600000000002</v>
          </cell>
          <cell r="AA3185" t="str">
            <v>HUANUCO</v>
          </cell>
          <cell r="AB3185" t="str">
            <v>LEONCIO PRADO</v>
          </cell>
          <cell r="AC3185" t="str">
            <v>DANIEL ALOMIA ROBLES</v>
          </cell>
        </row>
        <row r="3186">
          <cell r="V3186" t="str">
            <v>-75.902845--9.844678</v>
          </cell>
          <cell r="W3186">
            <v>-75.902844999999999</v>
          </cell>
          <cell r="X3186">
            <v>-9.844678</v>
          </cell>
          <cell r="AA3186" t="str">
            <v>HUANUCO</v>
          </cell>
          <cell r="AB3186" t="str">
            <v>PACHITEA</v>
          </cell>
          <cell r="AC3186" t="str">
            <v>CHAGLLA</v>
          </cell>
        </row>
        <row r="3187">
          <cell r="V3187" t="str">
            <v>-75.905460--10.070880</v>
          </cell>
          <cell r="W3187">
            <v>-75.905460000000005</v>
          </cell>
          <cell r="X3187">
            <v>-10.070880000000001</v>
          </cell>
          <cell r="AA3187" t="str">
            <v>HUANUCO</v>
          </cell>
          <cell r="AB3187" t="str">
            <v>PACHITEA</v>
          </cell>
          <cell r="AC3187" t="str">
            <v>PANAO</v>
          </cell>
        </row>
        <row r="3188">
          <cell r="V3188" t="str">
            <v>-75.906057--9.938834</v>
          </cell>
          <cell r="W3188">
            <v>-75.906057000000004</v>
          </cell>
          <cell r="X3188">
            <v>-9.9388339999999999</v>
          </cell>
          <cell r="AA3188" t="str">
            <v>HUANUCO</v>
          </cell>
          <cell r="AB3188" t="str">
            <v>PACHITEA</v>
          </cell>
          <cell r="AC3188" t="str">
            <v>PANAO</v>
          </cell>
        </row>
        <row r="3189">
          <cell r="V3189" t="str">
            <v>-75.935100--9.506570</v>
          </cell>
          <cell r="W3189">
            <v>-75.935100000000006</v>
          </cell>
          <cell r="X3189">
            <v>-9.50657</v>
          </cell>
          <cell r="AA3189" t="str">
            <v>HUANUCO</v>
          </cell>
          <cell r="AB3189" t="str">
            <v>PACHITEA</v>
          </cell>
          <cell r="AC3189" t="str">
            <v>CHAGLLA</v>
          </cell>
        </row>
        <row r="3190">
          <cell r="V3190" t="str">
            <v>-75.939530--9.895680</v>
          </cell>
          <cell r="W3190">
            <v>-75.939530000000005</v>
          </cell>
          <cell r="X3190">
            <v>-9.8956800000000005</v>
          </cell>
          <cell r="AA3190" t="str">
            <v>HUANUCO</v>
          </cell>
          <cell r="AB3190" t="str">
            <v>PACHITEA</v>
          </cell>
          <cell r="AC3190" t="str">
            <v>PANAO</v>
          </cell>
        </row>
        <row r="3191">
          <cell r="V3191" t="str">
            <v>-75.952663--9.492774</v>
          </cell>
          <cell r="W3191">
            <v>-75.952663000000001</v>
          </cell>
          <cell r="X3191">
            <v>-9.4927740000000007</v>
          </cell>
          <cell r="AA3191" t="str">
            <v>HUANUCO</v>
          </cell>
          <cell r="AB3191" t="str">
            <v>LEONCIO PRADO</v>
          </cell>
          <cell r="AC3191" t="str">
            <v>MARIANO DAMASO BERAUN</v>
          </cell>
        </row>
        <row r="3192">
          <cell r="V3192" t="str">
            <v>-75.954860--9.780370</v>
          </cell>
          <cell r="W3192">
            <v>-75.954859999999996</v>
          </cell>
          <cell r="X3192">
            <v>-9.7803699999999996</v>
          </cell>
          <cell r="AA3192" t="str">
            <v>HUANUCO</v>
          </cell>
          <cell r="AB3192" t="str">
            <v>HUANUCO</v>
          </cell>
          <cell r="AC3192" t="str">
            <v>SAN PABLO DE PILLAO</v>
          </cell>
        </row>
        <row r="3193">
          <cell r="V3193" t="str">
            <v>-75.955790--9.189100</v>
          </cell>
          <cell r="W3193">
            <v>-75.955789999999993</v>
          </cell>
          <cell r="X3193">
            <v>-9.1890999999999998</v>
          </cell>
          <cell r="AA3193" t="str">
            <v>HUANUCO</v>
          </cell>
          <cell r="AB3193" t="str">
            <v>LEONCIO PRADO</v>
          </cell>
          <cell r="AC3193" t="str">
            <v>DANIEL ALOMIA ROBLES</v>
          </cell>
        </row>
        <row r="3194">
          <cell r="V3194" t="str">
            <v>-75.962906--9.844500</v>
          </cell>
          <cell r="W3194">
            <v>-75.962906000000004</v>
          </cell>
          <cell r="X3194">
            <v>-9.8445</v>
          </cell>
          <cell r="AA3194" t="str">
            <v>HUANUCO</v>
          </cell>
          <cell r="AB3194" t="str">
            <v>PACHITEA</v>
          </cell>
          <cell r="AC3194" t="str">
            <v>UMARI</v>
          </cell>
        </row>
        <row r="3195">
          <cell r="V3195" t="str">
            <v>-75.965315--10.097323</v>
          </cell>
          <cell r="W3195">
            <v>-75.965315000000004</v>
          </cell>
          <cell r="X3195">
            <v>-10.097322999999999</v>
          </cell>
          <cell r="AA3195" t="str">
            <v>HUANUCO</v>
          </cell>
          <cell r="AB3195" t="str">
            <v>PACHITEA</v>
          </cell>
          <cell r="AC3195" t="str">
            <v>PANAO</v>
          </cell>
        </row>
        <row r="3196">
          <cell r="V3196" t="str">
            <v>-75.970450--9.410570</v>
          </cell>
          <cell r="W3196">
            <v>-75.97045</v>
          </cell>
          <cell r="X3196">
            <v>-9.4105699999999999</v>
          </cell>
          <cell r="AA3196" t="str">
            <v>HUANUCO</v>
          </cell>
          <cell r="AB3196" t="str">
            <v>LEONCIO PRADO</v>
          </cell>
          <cell r="AC3196" t="str">
            <v>MARIANO DAMASO BERAUN</v>
          </cell>
        </row>
        <row r="3197">
          <cell r="V3197" t="str">
            <v>-75.975080--9.267450</v>
          </cell>
          <cell r="W3197">
            <v>-75.975080000000005</v>
          </cell>
          <cell r="X3197">
            <v>-9.2674500000000002</v>
          </cell>
          <cell r="AA3197" t="str">
            <v>HUANUCO</v>
          </cell>
          <cell r="AB3197" t="str">
            <v>LEONCIO PRADO</v>
          </cell>
          <cell r="AC3197" t="str">
            <v>RUPA-RUPA</v>
          </cell>
        </row>
        <row r="3198">
          <cell r="V3198" t="str">
            <v>-75.975520--9.903320</v>
          </cell>
          <cell r="W3198">
            <v>-75.975520000000003</v>
          </cell>
          <cell r="X3198">
            <v>-9.9033200000000008</v>
          </cell>
          <cell r="AA3198" t="str">
            <v>HUANUCO</v>
          </cell>
          <cell r="AB3198" t="str">
            <v>PACHITEA</v>
          </cell>
          <cell r="AC3198" t="str">
            <v>PANAO</v>
          </cell>
        </row>
        <row r="3199">
          <cell r="V3199" t="str">
            <v>-75.981780--9.764480</v>
          </cell>
          <cell r="W3199">
            <v>-75.981780000000001</v>
          </cell>
          <cell r="X3199">
            <v>-9.7644800000000007</v>
          </cell>
          <cell r="AA3199" t="str">
            <v>HUANUCO</v>
          </cell>
          <cell r="AB3199" t="str">
            <v>HUANUCO</v>
          </cell>
          <cell r="AC3199" t="str">
            <v>SAN PABLO DE PILLAO</v>
          </cell>
        </row>
        <row r="3200">
          <cell r="V3200" t="str">
            <v>-75.991200--9.284660</v>
          </cell>
          <cell r="W3200">
            <v>-75.991200000000006</v>
          </cell>
          <cell r="X3200">
            <v>-9.2846600000000006</v>
          </cell>
          <cell r="AA3200" t="str">
            <v>HUANUCO</v>
          </cell>
          <cell r="AB3200" t="str">
            <v>LEONCIO PRADO</v>
          </cell>
          <cell r="AC3200" t="str">
            <v>RUPA-RUPA</v>
          </cell>
        </row>
        <row r="3201">
          <cell r="V3201" t="str">
            <v>-75.993260--9.899000</v>
          </cell>
          <cell r="W3201">
            <v>-75.993260000000006</v>
          </cell>
          <cell r="X3201">
            <v>-9.8989999999999991</v>
          </cell>
          <cell r="AA3201" t="str">
            <v>HUANUCO</v>
          </cell>
          <cell r="AB3201" t="str">
            <v>PACHITEA</v>
          </cell>
          <cell r="AC3201" t="str">
            <v>PANAO</v>
          </cell>
        </row>
        <row r="3202">
          <cell r="V3202" t="str">
            <v>-75.993592--9.291631</v>
          </cell>
          <cell r="W3202">
            <v>-75.993592000000007</v>
          </cell>
          <cell r="X3202">
            <v>-9.2916310000000006</v>
          </cell>
          <cell r="AA3202" t="str">
            <v>HUANUCO</v>
          </cell>
          <cell r="AB3202" t="str">
            <v>LEONCIO PRADO</v>
          </cell>
          <cell r="AC3202" t="str">
            <v>RUPA-RUPA</v>
          </cell>
        </row>
        <row r="3203">
          <cell r="V3203" t="str">
            <v>-75.993850--9.754230</v>
          </cell>
          <cell r="W3203">
            <v>-75.993849999999995</v>
          </cell>
          <cell r="X3203">
            <v>-9.7542299999999997</v>
          </cell>
          <cell r="AA3203" t="str">
            <v>HUANUCO</v>
          </cell>
          <cell r="AB3203" t="str">
            <v>HUANUCO</v>
          </cell>
          <cell r="AC3203" t="str">
            <v>SAN PABLO DE PILLAO</v>
          </cell>
        </row>
        <row r="3204">
          <cell r="V3204" t="str">
            <v>-75.993969--9.867430</v>
          </cell>
          <cell r="W3204">
            <v>-75.993969000000007</v>
          </cell>
          <cell r="X3204">
            <v>-9.8674300000000006</v>
          </cell>
          <cell r="AA3204" t="str">
            <v>HUANUCO</v>
          </cell>
          <cell r="AB3204" t="str">
            <v>PACHITEA</v>
          </cell>
          <cell r="AC3204" t="str">
            <v>UMARI</v>
          </cell>
        </row>
        <row r="3205">
          <cell r="V3205" t="str">
            <v>-75.994691--9.322243</v>
          </cell>
          <cell r="W3205">
            <v>-75.994691000000003</v>
          </cell>
          <cell r="X3205">
            <v>-9.3222430000000003</v>
          </cell>
          <cell r="AA3205" t="str">
            <v>HUANUCO</v>
          </cell>
          <cell r="AB3205" t="str">
            <v>LEONCIO PRADO</v>
          </cell>
          <cell r="AC3205" t="str">
            <v>MARIANO DAMASO BERAUN</v>
          </cell>
        </row>
        <row r="3206">
          <cell r="V3206" t="str">
            <v>-75.996320--9.249420</v>
          </cell>
          <cell r="W3206">
            <v>-75.996319999999997</v>
          </cell>
          <cell r="X3206">
            <v>-9.2494200000000006</v>
          </cell>
          <cell r="AA3206" t="str">
            <v>HUANUCO</v>
          </cell>
          <cell r="AB3206" t="str">
            <v>LEONCIO PRADO</v>
          </cell>
          <cell r="AC3206" t="str">
            <v>LUYANDO</v>
          </cell>
        </row>
        <row r="3207">
          <cell r="V3207" t="str">
            <v>-75.999860--9.787390</v>
          </cell>
          <cell r="W3207">
            <v>-75.999859999999998</v>
          </cell>
          <cell r="X3207">
            <v>-9.7873900000000003</v>
          </cell>
          <cell r="AA3207" t="str">
            <v>HUANUCO</v>
          </cell>
          <cell r="AB3207" t="str">
            <v>HUANUCO</v>
          </cell>
          <cell r="AC3207" t="str">
            <v>SAN PABLO DE PILLAO</v>
          </cell>
        </row>
        <row r="3208">
          <cell r="V3208" t="str">
            <v>-76.003572--9.778374</v>
          </cell>
          <cell r="W3208">
            <v>-76.003572000000005</v>
          </cell>
          <cell r="X3208">
            <v>-9.7783739999999995</v>
          </cell>
          <cell r="AA3208" t="str">
            <v>HUANUCO</v>
          </cell>
          <cell r="AB3208" t="str">
            <v>HUANUCO</v>
          </cell>
          <cell r="AC3208" t="str">
            <v>SAN PABLO DE PILLAO</v>
          </cell>
        </row>
        <row r="3209">
          <cell r="V3209" t="str">
            <v>-76.007410--9.886680</v>
          </cell>
          <cell r="W3209">
            <v>-76.007409999999993</v>
          </cell>
          <cell r="X3209">
            <v>-9.8866800000000001</v>
          </cell>
          <cell r="AA3209" t="str">
            <v>HUANUCO</v>
          </cell>
          <cell r="AB3209" t="str">
            <v>PACHITEA</v>
          </cell>
          <cell r="AC3209" t="str">
            <v>UMARI</v>
          </cell>
        </row>
        <row r="3210">
          <cell r="V3210" t="str">
            <v>-76.007898--9.852870</v>
          </cell>
          <cell r="W3210">
            <v>-76.007897999999997</v>
          </cell>
          <cell r="X3210">
            <v>-9.8528699999999994</v>
          </cell>
          <cell r="AA3210" t="str">
            <v>HUANUCO</v>
          </cell>
          <cell r="AB3210" t="str">
            <v>PACHITEA</v>
          </cell>
          <cell r="AC3210" t="str">
            <v>UMARI</v>
          </cell>
        </row>
        <row r="3211">
          <cell r="V3211" t="str">
            <v>-76.008551--9.553381</v>
          </cell>
          <cell r="W3211">
            <v>-76.008550999999997</v>
          </cell>
          <cell r="X3211">
            <v>-9.5533809999999999</v>
          </cell>
          <cell r="AA3211" t="str">
            <v>HUANUCO</v>
          </cell>
          <cell r="AB3211" t="str">
            <v>HUANUCO</v>
          </cell>
          <cell r="AC3211" t="str">
            <v>CHINCHAO</v>
          </cell>
        </row>
        <row r="3212">
          <cell r="V3212" t="str">
            <v>-76.010556--9.283278</v>
          </cell>
          <cell r="W3212">
            <v>-76.010555999999994</v>
          </cell>
          <cell r="X3212">
            <v>-9.2832779999999993</v>
          </cell>
          <cell r="AA3212" t="str">
            <v>HUANUCO</v>
          </cell>
          <cell r="AB3212" t="str">
            <v>LEONCIO PRADO</v>
          </cell>
          <cell r="AC3212" t="str">
            <v>CASTILLO GRANDE</v>
          </cell>
        </row>
        <row r="3213">
          <cell r="V3213" t="str">
            <v>-76.018300--9.865360</v>
          </cell>
          <cell r="W3213">
            <v>-76.018299999999996</v>
          </cell>
          <cell r="X3213">
            <v>-9.8653600000000008</v>
          </cell>
          <cell r="AA3213" t="str">
            <v>HUANUCO</v>
          </cell>
          <cell r="AB3213" t="str">
            <v>PACHITEA</v>
          </cell>
          <cell r="AC3213" t="str">
            <v>UMARI</v>
          </cell>
        </row>
        <row r="3214">
          <cell r="V3214" t="str">
            <v>-76.024590--9.137140</v>
          </cell>
          <cell r="W3214">
            <v>-76.024590000000003</v>
          </cell>
          <cell r="X3214">
            <v>-9.1371400000000005</v>
          </cell>
          <cell r="AA3214" t="str">
            <v>HUANUCO</v>
          </cell>
          <cell r="AB3214" t="str">
            <v>LEONCIO PRADO</v>
          </cell>
          <cell r="AC3214" t="str">
            <v>PUEBLO NUEVO</v>
          </cell>
        </row>
        <row r="3215">
          <cell r="V3215" t="str">
            <v>-76.028600--9.913740</v>
          </cell>
          <cell r="W3215">
            <v>-76.028599999999997</v>
          </cell>
          <cell r="X3215">
            <v>-9.9137400000000007</v>
          </cell>
          <cell r="AA3215" t="str">
            <v>HUANUCO</v>
          </cell>
          <cell r="AB3215" t="str">
            <v>PACHITEA</v>
          </cell>
          <cell r="AC3215" t="str">
            <v>UMARI</v>
          </cell>
        </row>
        <row r="3216">
          <cell r="V3216" t="str">
            <v>-76.036482--9.856468</v>
          </cell>
          <cell r="W3216">
            <v>-76.036482000000007</v>
          </cell>
          <cell r="X3216">
            <v>-9.8564679999999996</v>
          </cell>
          <cell r="AA3216" t="str">
            <v>HUANUCO</v>
          </cell>
          <cell r="AB3216" t="str">
            <v>PACHITEA</v>
          </cell>
          <cell r="AC3216" t="str">
            <v>UMARI</v>
          </cell>
        </row>
        <row r="3217">
          <cell r="V3217" t="str">
            <v>-76.041180--9.913880</v>
          </cell>
          <cell r="W3217">
            <v>-76.041179999999997</v>
          </cell>
          <cell r="X3217">
            <v>-9.9138800000000007</v>
          </cell>
          <cell r="AA3217" t="str">
            <v>HUANUCO</v>
          </cell>
          <cell r="AB3217" t="str">
            <v>PACHITEA</v>
          </cell>
          <cell r="AC3217" t="str">
            <v>MOLINO</v>
          </cell>
        </row>
        <row r="3218">
          <cell r="V3218" t="str">
            <v>-76.046460--9.872410</v>
          </cell>
          <cell r="W3218">
            <v>-76.046459999999996</v>
          </cell>
          <cell r="X3218">
            <v>-9.8724100000000004</v>
          </cell>
          <cell r="AA3218" t="str">
            <v>HUANUCO</v>
          </cell>
          <cell r="AB3218" t="str">
            <v>PACHITEA</v>
          </cell>
          <cell r="AC3218" t="str">
            <v>UMARI</v>
          </cell>
        </row>
        <row r="3219">
          <cell r="V3219" t="str">
            <v>-76.046550--9.840520</v>
          </cell>
          <cell r="W3219">
            <v>-76.046549999999996</v>
          </cell>
          <cell r="X3219">
            <v>-9.8405199999999997</v>
          </cell>
          <cell r="AA3219" t="str">
            <v>HUANUCO</v>
          </cell>
          <cell r="AB3219" t="str">
            <v>PACHITEA</v>
          </cell>
          <cell r="AC3219" t="str">
            <v>UMARI</v>
          </cell>
        </row>
        <row r="3220">
          <cell r="V3220" t="str">
            <v>-76.051020--8.989030</v>
          </cell>
          <cell r="W3220">
            <v>-76.051019999999994</v>
          </cell>
          <cell r="X3220">
            <v>-8.9890299999999996</v>
          </cell>
          <cell r="AA3220" t="str">
            <v>HUANUCO</v>
          </cell>
          <cell r="AB3220" t="str">
            <v>LEONCIO PRADO</v>
          </cell>
          <cell r="AC3220" t="str">
            <v>SANTO DOMINGO DE ANDA</v>
          </cell>
        </row>
        <row r="3221">
          <cell r="V3221" t="str">
            <v>-76.051460--9.954100</v>
          </cell>
          <cell r="W3221">
            <v>-76.051460000000006</v>
          </cell>
          <cell r="X3221">
            <v>-9.9541000000000004</v>
          </cell>
          <cell r="AA3221" t="str">
            <v>HUANUCO</v>
          </cell>
          <cell r="AB3221" t="str">
            <v>PACHITEA</v>
          </cell>
          <cell r="AC3221" t="str">
            <v>MOLINO</v>
          </cell>
        </row>
        <row r="3222">
          <cell r="V3222" t="str">
            <v>-76.060440--9.300110</v>
          </cell>
          <cell r="W3222">
            <v>-76.06044</v>
          </cell>
          <cell r="X3222">
            <v>-9.3001100000000001</v>
          </cell>
          <cell r="AA3222" t="str">
            <v>HUANUCO</v>
          </cell>
          <cell r="AB3222" t="str">
            <v>LEONCIO PRADO</v>
          </cell>
          <cell r="AC3222" t="str">
            <v>MARIANO DAMASO BERAUN</v>
          </cell>
        </row>
        <row r="3223">
          <cell r="V3223" t="str">
            <v>-76.063687--9.076129</v>
          </cell>
          <cell r="W3223">
            <v>-76.063687000000002</v>
          </cell>
          <cell r="X3223">
            <v>-9.0761289999999999</v>
          </cell>
          <cell r="AA3223" t="str">
            <v>HUANUCO</v>
          </cell>
          <cell r="AB3223" t="str">
            <v>LEONCIO PRADO</v>
          </cell>
          <cell r="AC3223" t="str">
            <v>PUEBLO NUEVO</v>
          </cell>
        </row>
        <row r="3224">
          <cell r="V3224" t="str">
            <v>-76.065760--9.991670</v>
          </cell>
          <cell r="W3224">
            <v>-76.065759999999997</v>
          </cell>
          <cell r="X3224">
            <v>-9.9916699999999992</v>
          </cell>
          <cell r="AA3224" t="str">
            <v>HUANUCO</v>
          </cell>
          <cell r="AB3224" t="str">
            <v>PACHITEA</v>
          </cell>
          <cell r="AC3224" t="str">
            <v>MOLINO</v>
          </cell>
        </row>
        <row r="3225">
          <cell r="V3225" t="str">
            <v>-76.065900--9.024050</v>
          </cell>
          <cell r="W3225">
            <v>-76.065899999999999</v>
          </cell>
          <cell r="X3225">
            <v>-9.0240500000000008</v>
          </cell>
          <cell r="AA3225" t="str">
            <v>HUANUCO</v>
          </cell>
          <cell r="AB3225" t="str">
            <v>LEONCIO PRADO</v>
          </cell>
          <cell r="AC3225" t="str">
            <v>SANTO DOMINGO DE ANDA</v>
          </cell>
        </row>
        <row r="3226">
          <cell r="V3226" t="str">
            <v>-76.077201--9.058985</v>
          </cell>
          <cell r="W3226">
            <v>-76.077201000000002</v>
          </cell>
          <cell r="X3226">
            <v>-9.0589849999999998</v>
          </cell>
          <cell r="AA3226" t="str">
            <v>HUANUCO</v>
          </cell>
          <cell r="AB3226" t="str">
            <v>LEONCIO PRADO</v>
          </cell>
          <cell r="AC3226" t="str">
            <v>SANTO DOMINGO DE ANDA</v>
          </cell>
        </row>
        <row r="3227">
          <cell r="V3227" t="str">
            <v>-76.079370--9.749940</v>
          </cell>
          <cell r="W3227">
            <v>-76.079369999999997</v>
          </cell>
          <cell r="X3227">
            <v>-9.7499400000000005</v>
          </cell>
          <cell r="AA3227" t="str">
            <v>HUANUCO</v>
          </cell>
          <cell r="AB3227" t="str">
            <v>HUANUCO</v>
          </cell>
          <cell r="AC3227" t="str">
            <v>CHINCHAO</v>
          </cell>
        </row>
        <row r="3228">
          <cell r="V3228" t="str">
            <v>-76.090220--9.236500</v>
          </cell>
          <cell r="W3228">
            <v>-76.090220000000002</v>
          </cell>
          <cell r="X3228">
            <v>-9.2364999999999995</v>
          </cell>
          <cell r="AA3228" t="str">
            <v>HUANUCO</v>
          </cell>
          <cell r="AB3228" t="str">
            <v>HUAMALIES</v>
          </cell>
          <cell r="AC3228" t="str">
            <v>MONZON</v>
          </cell>
        </row>
        <row r="3229">
          <cell r="V3229" t="str">
            <v>-76.091390--9.749770</v>
          </cell>
          <cell r="W3229">
            <v>-76.091390000000004</v>
          </cell>
          <cell r="X3229">
            <v>-9.7497699999999998</v>
          </cell>
          <cell r="AA3229" t="str">
            <v>HUANUCO</v>
          </cell>
          <cell r="AB3229" t="str">
            <v>HUANUCO</v>
          </cell>
          <cell r="AC3229" t="str">
            <v>CHINCHAO</v>
          </cell>
        </row>
        <row r="3230">
          <cell r="V3230" t="str">
            <v>-76.095660--9.087880</v>
          </cell>
          <cell r="W3230">
            <v>-76.095659999999995</v>
          </cell>
          <cell r="X3230">
            <v>-9.0878800000000002</v>
          </cell>
          <cell r="AA3230" t="str">
            <v>HUANUCO</v>
          </cell>
          <cell r="AB3230" t="str">
            <v>LEONCIO PRADO</v>
          </cell>
          <cell r="AC3230" t="str">
            <v>RUPA-RUPA</v>
          </cell>
        </row>
        <row r="3231">
          <cell r="V3231" t="str">
            <v>-76.100703--8.872740</v>
          </cell>
          <cell r="W3231">
            <v>-76.100702999999996</v>
          </cell>
          <cell r="X3231">
            <v>-8.8727400000000003</v>
          </cell>
          <cell r="AA3231" t="str">
            <v>HUANUCO</v>
          </cell>
          <cell r="AB3231" t="str">
            <v>LEONCIO PRADO</v>
          </cell>
          <cell r="AC3231" t="str">
            <v>JOSE CRESPO Y CASTILLO</v>
          </cell>
        </row>
        <row r="3232">
          <cell r="V3232" t="str">
            <v>-76.107840--9.224420</v>
          </cell>
          <cell r="W3232">
            <v>-76.107839999999996</v>
          </cell>
          <cell r="X3232">
            <v>-9.2244200000000003</v>
          </cell>
          <cell r="AA3232" t="str">
            <v>HUANUCO</v>
          </cell>
          <cell r="AB3232" t="str">
            <v>HUAMALIES</v>
          </cell>
          <cell r="AC3232" t="str">
            <v>MONZON</v>
          </cell>
        </row>
        <row r="3233">
          <cell r="V3233" t="str">
            <v>-76.116650--10.254910</v>
          </cell>
          <cell r="W3233">
            <v>-76.116650000000007</v>
          </cell>
          <cell r="X3233">
            <v>-10.254910000000001</v>
          </cell>
          <cell r="AA3233" t="str">
            <v>HUANUCO</v>
          </cell>
          <cell r="AB3233" t="str">
            <v>AMBO</v>
          </cell>
          <cell r="AC3233" t="str">
            <v>SAN RAFAEL</v>
          </cell>
        </row>
        <row r="3234">
          <cell r="V3234" t="str">
            <v>-76.119111--8.750028</v>
          </cell>
          <cell r="W3234">
            <v>-76.119111000000004</v>
          </cell>
          <cell r="X3234">
            <v>-8.7500280000000004</v>
          </cell>
          <cell r="AA3234" t="str">
            <v>HUANUCO</v>
          </cell>
          <cell r="AB3234" t="str">
            <v>LEONCIO PRADO</v>
          </cell>
          <cell r="AC3234" t="str">
            <v>PUCAYACU</v>
          </cell>
        </row>
        <row r="3235">
          <cell r="V3235" t="str">
            <v>-76.121194--10.239333</v>
          </cell>
          <cell r="W3235">
            <v>-76.121194000000003</v>
          </cell>
          <cell r="X3235">
            <v>-10.239333</v>
          </cell>
          <cell r="AA3235" t="str">
            <v>HUANUCO</v>
          </cell>
          <cell r="AB3235" t="str">
            <v>AMBO</v>
          </cell>
          <cell r="AC3235" t="str">
            <v>SAN RAFAEL</v>
          </cell>
        </row>
        <row r="3236">
          <cell r="V3236" t="str">
            <v>-76.121400--8.678040</v>
          </cell>
          <cell r="W3236">
            <v>-76.121399999999994</v>
          </cell>
          <cell r="X3236">
            <v>-8.6780399999999993</v>
          </cell>
          <cell r="AA3236" t="str">
            <v>HUANUCO</v>
          </cell>
          <cell r="AB3236" t="str">
            <v>LEONCIO PRADO</v>
          </cell>
          <cell r="AC3236" t="str">
            <v>PUCAYACU</v>
          </cell>
        </row>
        <row r="3237">
          <cell r="V3237" t="str">
            <v>-76.124024--9.841163</v>
          </cell>
          <cell r="W3237">
            <v>-76.124024000000006</v>
          </cell>
          <cell r="X3237">
            <v>-9.8411629999999999</v>
          </cell>
          <cell r="AA3237" t="str">
            <v>HUANUCO</v>
          </cell>
          <cell r="AB3237" t="str">
            <v>HUANUCO</v>
          </cell>
          <cell r="AC3237" t="str">
            <v>CHURUBAMBA</v>
          </cell>
        </row>
        <row r="3238">
          <cell r="V3238" t="str">
            <v>-76.142440--10.201410</v>
          </cell>
          <cell r="W3238">
            <v>-76.142439999999993</v>
          </cell>
          <cell r="X3238">
            <v>-10.201409999999999</v>
          </cell>
          <cell r="AA3238" t="str">
            <v>HUANUCO</v>
          </cell>
          <cell r="AB3238" t="str">
            <v>AMBO</v>
          </cell>
          <cell r="AC3238" t="str">
            <v>AMBO</v>
          </cell>
        </row>
        <row r="3239">
          <cell r="V3239" t="str">
            <v>-76.155542--9.894494</v>
          </cell>
          <cell r="W3239">
            <v>-76.155541999999997</v>
          </cell>
          <cell r="X3239">
            <v>-9.8944939999999999</v>
          </cell>
          <cell r="AA3239" t="str">
            <v>HUANUCO</v>
          </cell>
          <cell r="AB3239" t="str">
            <v>HUANUCO</v>
          </cell>
          <cell r="AC3239" t="str">
            <v>SANTA MARIA DEL VALLE</v>
          </cell>
        </row>
        <row r="3240">
          <cell r="V3240" t="str">
            <v>-76.156080--9.862140</v>
          </cell>
          <cell r="W3240">
            <v>-76.156080000000003</v>
          </cell>
          <cell r="X3240">
            <v>-9.8621400000000001</v>
          </cell>
          <cell r="AA3240" t="str">
            <v>HUANUCO</v>
          </cell>
          <cell r="AB3240" t="str">
            <v>HUANUCO</v>
          </cell>
          <cell r="AC3240" t="str">
            <v>SANTA MARIA DEL VALLE</v>
          </cell>
        </row>
        <row r="3241">
          <cell r="V3241" t="str">
            <v>-76.159316--9.787723</v>
          </cell>
          <cell r="W3241">
            <v>-76.159316000000004</v>
          </cell>
          <cell r="X3241">
            <v>-9.7877229999999997</v>
          </cell>
          <cell r="AA3241" t="str">
            <v>HUANUCO</v>
          </cell>
          <cell r="AB3241" t="str">
            <v>HUANUCO</v>
          </cell>
          <cell r="AC3241" t="str">
            <v>CHURUBAMBA</v>
          </cell>
        </row>
        <row r="3242">
          <cell r="V3242" t="str">
            <v>-76.164974--10.337594</v>
          </cell>
          <cell r="W3242">
            <v>-76.164974000000001</v>
          </cell>
          <cell r="X3242">
            <v>-10.337593999999999</v>
          </cell>
          <cell r="AA3242" t="str">
            <v>HUANUCO</v>
          </cell>
          <cell r="AB3242" t="str">
            <v>AMBO</v>
          </cell>
          <cell r="AC3242" t="str">
            <v>SAN RAFAEL</v>
          </cell>
        </row>
        <row r="3243">
          <cell r="V3243" t="str">
            <v>-76.168580--10.360300</v>
          </cell>
          <cell r="W3243">
            <v>-76.168580000000006</v>
          </cell>
          <cell r="X3243">
            <v>-10.360300000000001</v>
          </cell>
          <cell r="AA3243" t="str">
            <v>HUANUCO</v>
          </cell>
          <cell r="AB3243" t="str">
            <v>AMBO</v>
          </cell>
          <cell r="AC3243" t="str">
            <v>SAN RAFAEL</v>
          </cell>
        </row>
        <row r="3244">
          <cell r="V3244" t="str">
            <v>-76.171760--9.874000</v>
          </cell>
          <cell r="W3244">
            <v>-76.171760000000006</v>
          </cell>
          <cell r="X3244">
            <v>-9.8740000000000006</v>
          </cell>
          <cell r="AA3244" t="str">
            <v>HUANUCO</v>
          </cell>
          <cell r="AB3244" t="str">
            <v>HUANUCO</v>
          </cell>
          <cell r="AC3244" t="str">
            <v>SANTA MARIA DEL VALLE</v>
          </cell>
        </row>
        <row r="3245">
          <cell r="V3245" t="str">
            <v>-76.174920--9.782430</v>
          </cell>
          <cell r="W3245">
            <v>-76.17492</v>
          </cell>
          <cell r="X3245">
            <v>-9.7824299999999997</v>
          </cell>
          <cell r="AA3245" t="str">
            <v>HUANUCO</v>
          </cell>
          <cell r="AB3245" t="str">
            <v>HUANUCO</v>
          </cell>
          <cell r="AC3245" t="str">
            <v>CHURUBAMBA</v>
          </cell>
        </row>
        <row r="3246">
          <cell r="V3246" t="str">
            <v>-76.176720--10.295670</v>
          </cell>
          <cell r="W3246">
            <v>-76.176720000000003</v>
          </cell>
          <cell r="X3246">
            <v>-10.295669999999999</v>
          </cell>
          <cell r="AA3246" t="str">
            <v>HUANUCO</v>
          </cell>
          <cell r="AB3246" t="str">
            <v>AMBO</v>
          </cell>
          <cell r="AC3246" t="str">
            <v>SAN RAFAEL</v>
          </cell>
        </row>
        <row r="3247">
          <cell r="V3247" t="str">
            <v>-76.183720--10.337820</v>
          </cell>
          <cell r="W3247">
            <v>-76.183719999999994</v>
          </cell>
          <cell r="X3247">
            <v>-10.337820000000001</v>
          </cell>
          <cell r="AA3247" t="str">
            <v>HUANUCO</v>
          </cell>
          <cell r="AB3247" t="str">
            <v>AMBO</v>
          </cell>
          <cell r="AC3247" t="str">
            <v>SAN RAFAEL</v>
          </cell>
        </row>
        <row r="3248">
          <cell r="V3248" t="str">
            <v>-76.184722--10.177778</v>
          </cell>
          <cell r="W3248">
            <v>-76.184721999999994</v>
          </cell>
          <cell r="X3248">
            <v>-10.177778</v>
          </cell>
          <cell r="AA3248" t="str">
            <v>HUANUCO</v>
          </cell>
          <cell r="AB3248" t="str">
            <v>AMBO</v>
          </cell>
          <cell r="AC3248" t="str">
            <v>AMBO</v>
          </cell>
        </row>
        <row r="3249">
          <cell r="V3249" t="str">
            <v>-76.186840--9.797920</v>
          </cell>
          <cell r="W3249">
            <v>-76.186840000000004</v>
          </cell>
          <cell r="X3249">
            <v>-9.7979199999999995</v>
          </cell>
          <cell r="AA3249" t="str">
            <v>HUANUCO</v>
          </cell>
          <cell r="AB3249" t="str">
            <v>HUANUCO</v>
          </cell>
          <cell r="AC3249" t="str">
            <v>CHURUBAMBA</v>
          </cell>
        </row>
        <row r="3250">
          <cell r="V3250" t="str">
            <v>-76.201528--10.215306</v>
          </cell>
          <cell r="W3250">
            <v>-76.201527999999996</v>
          </cell>
          <cell r="X3250">
            <v>-10.215306</v>
          </cell>
          <cell r="AA3250" t="str">
            <v>HUANUCO</v>
          </cell>
          <cell r="AB3250" t="str">
            <v>AMBO</v>
          </cell>
          <cell r="AC3250" t="str">
            <v>AMBO</v>
          </cell>
        </row>
        <row r="3251">
          <cell r="V3251" t="str">
            <v>-76.201820--10.207780</v>
          </cell>
          <cell r="W3251">
            <v>-76.201819999999998</v>
          </cell>
          <cell r="X3251">
            <v>-10.20778</v>
          </cell>
          <cell r="AA3251" t="str">
            <v>HUANUCO</v>
          </cell>
          <cell r="AB3251" t="str">
            <v>AMBO</v>
          </cell>
          <cell r="AC3251" t="str">
            <v>AMBO</v>
          </cell>
        </row>
        <row r="3252">
          <cell r="V3252" t="str">
            <v>-76.203280--9.856480</v>
          </cell>
          <cell r="W3252">
            <v>-76.203280000000007</v>
          </cell>
          <cell r="X3252">
            <v>-9.8564799999999995</v>
          </cell>
          <cell r="AA3252" t="str">
            <v>HUANUCO</v>
          </cell>
          <cell r="AB3252" t="str">
            <v>HUANUCO</v>
          </cell>
          <cell r="AC3252" t="str">
            <v>SANTA MARIA DEL VALLE</v>
          </cell>
        </row>
        <row r="3253">
          <cell r="V3253" t="str">
            <v>-76.206360--9.771250</v>
          </cell>
          <cell r="W3253">
            <v>-76.206360000000004</v>
          </cell>
          <cell r="X3253">
            <v>-9.7712500000000002</v>
          </cell>
          <cell r="AA3253" t="str">
            <v>HUANUCO</v>
          </cell>
          <cell r="AB3253" t="str">
            <v>HUANUCO</v>
          </cell>
          <cell r="AC3253" t="str">
            <v>CHURUBAMBA</v>
          </cell>
        </row>
        <row r="3254">
          <cell r="V3254" t="str">
            <v>-76.208500--10.124500</v>
          </cell>
          <cell r="W3254">
            <v>-76.208500000000001</v>
          </cell>
          <cell r="X3254">
            <v>-10.124499999999999</v>
          </cell>
          <cell r="AA3254" t="str">
            <v>HUANUCO</v>
          </cell>
          <cell r="AB3254" t="str">
            <v>AMBO</v>
          </cell>
          <cell r="AC3254" t="str">
            <v>AMBO</v>
          </cell>
        </row>
        <row r="3255">
          <cell r="V3255" t="str">
            <v>-76.209080--10.357950</v>
          </cell>
          <cell r="W3255">
            <v>-76.20908</v>
          </cell>
          <cell r="X3255">
            <v>-10.357950000000001</v>
          </cell>
          <cell r="AA3255" t="str">
            <v>HUANUCO</v>
          </cell>
          <cell r="AB3255" t="str">
            <v>AMBO</v>
          </cell>
          <cell r="AC3255" t="str">
            <v>SAN RAFAEL</v>
          </cell>
        </row>
        <row r="3256">
          <cell r="V3256" t="str">
            <v>-76.209790--10.083040</v>
          </cell>
          <cell r="W3256">
            <v>-76.209789999999998</v>
          </cell>
          <cell r="X3256">
            <v>-10.08304</v>
          </cell>
          <cell r="AA3256" t="str">
            <v>HUANUCO</v>
          </cell>
          <cell r="AB3256" t="str">
            <v>AMBO</v>
          </cell>
          <cell r="AC3256" t="str">
            <v>TOMAY KICHWA</v>
          </cell>
        </row>
        <row r="3257">
          <cell r="V3257" t="str">
            <v>-76.213194--9.903694</v>
          </cell>
          <cell r="W3257">
            <v>-76.213194000000001</v>
          </cell>
          <cell r="X3257">
            <v>-9.9036939999999998</v>
          </cell>
          <cell r="AA3257" t="str">
            <v>HUANUCO</v>
          </cell>
          <cell r="AB3257" t="str">
            <v>HUANUCO</v>
          </cell>
          <cell r="AC3257" t="str">
            <v>AMARILIS</v>
          </cell>
        </row>
        <row r="3258">
          <cell r="V3258" t="str">
            <v>-76.213950--9.738290</v>
          </cell>
          <cell r="W3258">
            <v>-76.213949999999997</v>
          </cell>
          <cell r="X3258">
            <v>-9.7382899999999992</v>
          </cell>
          <cell r="AA3258" t="str">
            <v>HUANUCO</v>
          </cell>
          <cell r="AB3258" t="str">
            <v>HUANUCO</v>
          </cell>
          <cell r="AC3258" t="str">
            <v>CHURUBAMBA</v>
          </cell>
        </row>
        <row r="3259">
          <cell r="V3259" t="str">
            <v>-76.214190--9.889660</v>
          </cell>
          <cell r="W3259">
            <v>-76.214190000000002</v>
          </cell>
          <cell r="X3259">
            <v>-9.8896599999999992</v>
          </cell>
          <cell r="AA3259" t="str">
            <v>HUANUCO</v>
          </cell>
          <cell r="AB3259" t="str">
            <v>HUANUCO</v>
          </cell>
          <cell r="AC3259" t="str">
            <v>AMARILIS</v>
          </cell>
        </row>
        <row r="3260">
          <cell r="V3260" t="str">
            <v>-76.218437--9.751442</v>
          </cell>
          <cell r="W3260">
            <v>-76.218436999999994</v>
          </cell>
          <cell r="X3260">
            <v>-9.7514420000000008</v>
          </cell>
          <cell r="AA3260" t="str">
            <v>HUANUCO</v>
          </cell>
          <cell r="AB3260" t="str">
            <v>HUANUCO</v>
          </cell>
          <cell r="AC3260" t="str">
            <v>CHURUBAMBA</v>
          </cell>
        </row>
        <row r="3261">
          <cell r="V3261" t="str">
            <v>-76.218560--9.895800</v>
          </cell>
          <cell r="W3261">
            <v>-76.218559999999997</v>
          </cell>
          <cell r="X3261">
            <v>-9.8957999999999995</v>
          </cell>
          <cell r="AA3261" t="str">
            <v>HUANUCO</v>
          </cell>
          <cell r="AB3261" t="str">
            <v>HUANUCO</v>
          </cell>
          <cell r="AC3261" t="str">
            <v>AMARILIS</v>
          </cell>
        </row>
        <row r="3262">
          <cell r="V3262" t="str">
            <v>-76.224926--9.791112</v>
          </cell>
          <cell r="W3262">
            <v>-76.224925999999996</v>
          </cell>
          <cell r="X3262">
            <v>-9.791112</v>
          </cell>
          <cell r="AA3262" t="str">
            <v>HUANUCO</v>
          </cell>
          <cell r="AB3262" t="str">
            <v>HUANUCO</v>
          </cell>
          <cell r="AC3262" t="str">
            <v>CHURUBAMBA</v>
          </cell>
        </row>
        <row r="3263">
          <cell r="V3263" t="str">
            <v>-76.227014--9.906900</v>
          </cell>
          <cell r="W3263">
            <v>-76.227013999999997</v>
          </cell>
          <cell r="X3263">
            <v>-9.9069000000000003</v>
          </cell>
          <cell r="AA3263" t="str">
            <v>HUANUCO</v>
          </cell>
          <cell r="AB3263" t="str">
            <v>HUANUCO</v>
          </cell>
          <cell r="AC3263" t="str">
            <v>AMARILIS</v>
          </cell>
        </row>
        <row r="3264">
          <cell r="V3264" t="str">
            <v>-76.230078--10.038250</v>
          </cell>
          <cell r="W3264">
            <v>-76.230078000000006</v>
          </cell>
          <cell r="X3264">
            <v>-10.03825</v>
          </cell>
          <cell r="AA3264" t="str">
            <v>HUANUCO</v>
          </cell>
          <cell r="AB3264" t="str">
            <v>AMBO</v>
          </cell>
          <cell r="AC3264" t="str">
            <v>CONCHAMARCA</v>
          </cell>
        </row>
        <row r="3265">
          <cell r="V3265" t="str">
            <v>-76.232850--10.238960</v>
          </cell>
          <cell r="W3265">
            <v>-76.232849999999999</v>
          </cell>
          <cell r="X3265">
            <v>-10.238960000000001</v>
          </cell>
          <cell r="AA3265" t="str">
            <v>HUANUCO</v>
          </cell>
          <cell r="AB3265" t="str">
            <v>AMBO</v>
          </cell>
          <cell r="AC3265" t="str">
            <v>HUACAR</v>
          </cell>
        </row>
        <row r="3266">
          <cell r="V3266" t="str">
            <v>-76.235000--9.216500</v>
          </cell>
          <cell r="W3266">
            <v>-76.234999999999999</v>
          </cell>
          <cell r="X3266">
            <v>-9.2164999999999999</v>
          </cell>
          <cell r="AA3266" t="str">
            <v>HUANUCO</v>
          </cell>
          <cell r="AB3266" t="str">
            <v>HUAMALIES</v>
          </cell>
          <cell r="AC3266" t="str">
            <v>MONZON</v>
          </cell>
        </row>
        <row r="3267">
          <cell r="V3267" t="str">
            <v>-76.235430--9.938560</v>
          </cell>
          <cell r="W3267">
            <v>-76.235429999999994</v>
          </cell>
          <cell r="X3267">
            <v>-9.9385600000000007</v>
          </cell>
          <cell r="AA3267" t="str">
            <v>HUANUCO</v>
          </cell>
          <cell r="AB3267" t="str">
            <v>HUANUCO</v>
          </cell>
          <cell r="AC3267" t="str">
            <v>AMARILIS</v>
          </cell>
        </row>
        <row r="3268">
          <cell r="V3268" t="str">
            <v>-76.237694--9.915139</v>
          </cell>
          <cell r="W3268">
            <v>-76.237694000000005</v>
          </cell>
          <cell r="X3268">
            <v>-9.9151389999999999</v>
          </cell>
          <cell r="AA3268" t="str">
            <v>HUANUCO</v>
          </cell>
          <cell r="AB3268" t="str">
            <v>HUANUCO</v>
          </cell>
          <cell r="AC3268" t="str">
            <v>HUANUCO</v>
          </cell>
        </row>
        <row r="3269">
          <cell r="V3269" t="str">
            <v>-76.241528--9.938611</v>
          </cell>
          <cell r="W3269">
            <v>-76.241528000000002</v>
          </cell>
          <cell r="X3269">
            <v>-9.9386109999999999</v>
          </cell>
          <cell r="AA3269" t="str">
            <v>HUANUCO</v>
          </cell>
          <cell r="AB3269" t="str">
            <v>HUANUCO</v>
          </cell>
          <cell r="AC3269" t="str">
            <v>AMARILIS</v>
          </cell>
        </row>
        <row r="3270">
          <cell r="V3270" t="str">
            <v>-76.242720--9.914740</v>
          </cell>
          <cell r="W3270">
            <v>-76.242720000000006</v>
          </cell>
          <cell r="X3270">
            <v>-9.9147400000000001</v>
          </cell>
          <cell r="AA3270" t="str">
            <v>HUANUCO</v>
          </cell>
          <cell r="AB3270" t="str">
            <v>HUANUCO</v>
          </cell>
          <cell r="AC3270" t="str">
            <v>HUANUCO</v>
          </cell>
        </row>
        <row r="3271">
          <cell r="V3271" t="str">
            <v>-76.244040--9.966090</v>
          </cell>
          <cell r="W3271">
            <v>-76.244039999999998</v>
          </cell>
          <cell r="X3271">
            <v>-9.9660899999999994</v>
          </cell>
          <cell r="AA3271" t="str">
            <v>HUANUCO</v>
          </cell>
          <cell r="AB3271" t="str">
            <v>HUANUCO</v>
          </cell>
          <cell r="AC3271" t="str">
            <v>PILLCO MARCA</v>
          </cell>
        </row>
        <row r="3272">
          <cell r="V3272" t="str">
            <v>-76.248007--9.982503</v>
          </cell>
          <cell r="W3272">
            <v>-76.248007000000001</v>
          </cell>
          <cell r="X3272">
            <v>-9.9825029999999995</v>
          </cell>
          <cell r="AA3272" t="str">
            <v>HUANUCO</v>
          </cell>
          <cell r="AB3272" t="str">
            <v>HUANUCO</v>
          </cell>
          <cell r="AC3272" t="str">
            <v>PILLCO MARCA</v>
          </cell>
        </row>
        <row r="3273">
          <cell r="V3273" t="str">
            <v>-76.249430--9.960250</v>
          </cell>
          <cell r="W3273">
            <v>-76.249430000000004</v>
          </cell>
          <cell r="X3273">
            <v>-9.9602500000000003</v>
          </cell>
          <cell r="AA3273" t="str">
            <v>HUANUCO</v>
          </cell>
          <cell r="AB3273" t="str">
            <v>HUANUCO</v>
          </cell>
          <cell r="AC3273" t="str">
            <v>PILLCO MARCA</v>
          </cell>
        </row>
        <row r="3274">
          <cell r="V3274" t="str">
            <v>-76.251070--8.792540</v>
          </cell>
          <cell r="W3274">
            <v>-76.251069999999999</v>
          </cell>
          <cell r="X3274">
            <v>-8.7925400000000007</v>
          </cell>
          <cell r="AA3274" t="str">
            <v>HUANUCO</v>
          </cell>
          <cell r="AB3274" t="str">
            <v>MARANON</v>
          </cell>
          <cell r="AC3274" t="str">
            <v>LA MORADA</v>
          </cell>
        </row>
        <row r="3275">
          <cell r="V3275" t="str">
            <v>-76.253180--9.748280</v>
          </cell>
          <cell r="W3275">
            <v>-76.25318</v>
          </cell>
          <cell r="X3275">
            <v>-9.7482799999999994</v>
          </cell>
          <cell r="AA3275" t="str">
            <v>HUANUCO</v>
          </cell>
          <cell r="AB3275" t="str">
            <v>HUANUCO</v>
          </cell>
          <cell r="AC3275" t="str">
            <v>CHURUBAMBA</v>
          </cell>
        </row>
        <row r="3276">
          <cell r="V3276" t="str">
            <v>-76.255820--10.083030</v>
          </cell>
          <cell r="W3276">
            <v>-76.25582</v>
          </cell>
          <cell r="X3276">
            <v>-10.083030000000001</v>
          </cell>
          <cell r="AA3276" t="str">
            <v>HUANUCO</v>
          </cell>
          <cell r="AB3276" t="str">
            <v>AMBO</v>
          </cell>
          <cell r="AC3276" t="str">
            <v>CONCHAMARCA</v>
          </cell>
        </row>
        <row r="3277">
          <cell r="V3277" t="str">
            <v>-76.262553--10.359405</v>
          </cell>
          <cell r="W3277">
            <v>-76.262552999999997</v>
          </cell>
          <cell r="X3277">
            <v>-10.359405000000001</v>
          </cell>
          <cell r="AA3277" t="str">
            <v>HUANUCO</v>
          </cell>
          <cell r="AB3277" t="str">
            <v>AMBO</v>
          </cell>
          <cell r="AC3277" t="str">
            <v>SAN FRANCISCO</v>
          </cell>
        </row>
        <row r="3278">
          <cell r="V3278" t="str">
            <v>-76.265510--9.803490</v>
          </cell>
          <cell r="W3278">
            <v>-76.265510000000006</v>
          </cell>
          <cell r="X3278">
            <v>-9.80349</v>
          </cell>
          <cell r="AA3278" t="str">
            <v>HUANUCO</v>
          </cell>
          <cell r="AB3278" t="str">
            <v>HUANUCO</v>
          </cell>
          <cell r="AC3278" t="str">
            <v>SANTA MARIA DEL VALLE</v>
          </cell>
        </row>
        <row r="3279">
          <cell r="V3279" t="str">
            <v>-76.267636--10.267895</v>
          </cell>
          <cell r="W3279">
            <v>-76.267635999999996</v>
          </cell>
          <cell r="X3279">
            <v>-10.267894999999999</v>
          </cell>
          <cell r="AA3279" t="str">
            <v>HUANUCO</v>
          </cell>
          <cell r="AB3279" t="str">
            <v>AMBO</v>
          </cell>
          <cell r="AC3279" t="str">
            <v>HUACAR</v>
          </cell>
        </row>
        <row r="3280">
          <cell r="V3280" t="str">
            <v>-76.275380--8.663350</v>
          </cell>
          <cell r="W3280">
            <v>-76.275379999999998</v>
          </cell>
          <cell r="X3280">
            <v>-8.6633499999999994</v>
          </cell>
          <cell r="AA3280" t="str">
            <v>HUANUCO</v>
          </cell>
          <cell r="AB3280" t="str">
            <v>MARANON</v>
          </cell>
          <cell r="AC3280" t="str">
            <v>LA MORADA</v>
          </cell>
        </row>
        <row r="3281">
          <cell r="V3281" t="str">
            <v>-76.282480--9.980500</v>
          </cell>
          <cell r="W3281">
            <v>-76.282480000000007</v>
          </cell>
          <cell r="X3281">
            <v>-9.9804999999999993</v>
          </cell>
          <cell r="AA3281" t="str">
            <v>HUANUCO</v>
          </cell>
          <cell r="AB3281" t="str">
            <v>HUANUCO</v>
          </cell>
          <cell r="AC3281" t="str">
            <v>SAN FRANCISCO DE CAYRAN</v>
          </cell>
        </row>
        <row r="3282">
          <cell r="V3282" t="str">
            <v>-76.291530--10.076380</v>
          </cell>
          <cell r="W3282">
            <v>-76.291529999999995</v>
          </cell>
          <cell r="X3282">
            <v>-10.07638</v>
          </cell>
          <cell r="AA3282" t="str">
            <v>HUANUCO</v>
          </cell>
          <cell r="AB3282" t="str">
            <v>AMBO</v>
          </cell>
          <cell r="AC3282" t="str">
            <v>CONCHAMARCA</v>
          </cell>
        </row>
        <row r="3283">
          <cell r="V3283" t="str">
            <v>-76.312547--8.651810</v>
          </cell>
          <cell r="W3283">
            <v>-76.312546999999995</v>
          </cell>
          <cell r="X3283">
            <v>-8.6518099999999993</v>
          </cell>
          <cell r="AA3283" t="str">
            <v>HUANUCO</v>
          </cell>
          <cell r="AB3283" t="str">
            <v>MARANON</v>
          </cell>
          <cell r="AC3283" t="str">
            <v>SANTA ROSA DE ALTO YANAJANCA</v>
          </cell>
        </row>
        <row r="3284">
          <cell r="V3284" t="str">
            <v>-76.319140--9.214370</v>
          </cell>
          <cell r="W3284">
            <v>-76.319140000000004</v>
          </cell>
          <cell r="X3284">
            <v>-9.2143700000000006</v>
          </cell>
          <cell r="AA3284" t="str">
            <v>HUANUCO</v>
          </cell>
          <cell r="AB3284" t="str">
            <v>HUAMALIES</v>
          </cell>
          <cell r="AC3284" t="str">
            <v>MONZON</v>
          </cell>
        </row>
        <row r="3285">
          <cell r="V3285" t="str">
            <v>-76.323840--9.229674</v>
          </cell>
          <cell r="W3285">
            <v>-76.323840000000004</v>
          </cell>
          <cell r="X3285">
            <v>-9.2296739999999993</v>
          </cell>
          <cell r="AA3285" t="str">
            <v>HUANUCO</v>
          </cell>
          <cell r="AB3285" t="str">
            <v>HUAMALIES</v>
          </cell>
          <cell r="AC3285" t="str">
            <v>MONZON</v>
          </cell>
        </row>
        <row r="3286">
          <cell r="V3286" t="str">
            <v>-76.342670--9.256990</v>
          </cell>
          <cell r="W3286">
            <v>-76.342669999999998</v>
          </cell>
          <cell r="X3286">
            <v>-9.2569900000000001</v>
          </cell>
          <cell r="AA3286" t="str">
            <v>HUANUCO</v>
          </cell>
          <cell r="AB3286" t="str">
            <v>HUAMALIES</v>
          </cell>
          <cell r="AC3286" t="str">
            <v>MONZON</v>
          </cell>
        </row>
        <row r="3287">
          <cell r="V3287" t="str">
            <v>-76.359760--9.281310</v>
          </cell>
          <cell r="W3287">
            <v>-76.359759999999994</v>
          </cell>
          <cell r="X3287">
            <v>-9.2813099999999995</v>
          </cell>
          <cell r="AA3287" t="str">
            <v>HUANUCO</v>
          </cell>
          <cell r="AB3287" t="str">
            <v>HUAMALIES</v>
          </cell>
          <cell r="AC3287" t="str">
            <v>MONZON</v>
          </cell>
        </row>
        <row r="3288">
          <cell r="V3288" t="str">
            <v>-76.364090--9.535500</v>
          </cell>
          <cell r="W3288">
            <v>-76.364090000000004</v>
          </cell>
          <cell r="X3288">
            <v>-9.5355000000000008</v>
          </cell>
          <cell r="AA3288" t="str">
            <v>HUANUCO</v>
          </cell>
          <cell r="AB3288" t="str">
            <v>DOS DE MAYO</v>
          </cell>
          <cell r="AC3288" t="str">
            <v>MARIAS</v>
          </cell>
        </row>
        <row r="3289">
          <cell r="V3289" t="str">
            <v>-76.372410--10.212880</v>
          </cell>
          <cell r="W3289">
            <v>-76.372410000000002</v>
          </cell>
          <cell r="X3289">
            <v>-10.21288</v>
          </cell>
          <cell r="AA3289" t="str">
            <v>HUANUCO</v>
          </cell>
          <cell r="AB3289" t="str">
            <v>AMBO</v>
          </cell>
          <cell r="AC3289" t="str">
            <v>CAYNA</v>
          </cell>
        </row>
        <row r="3290">
          <cell r="V3290" t="str">
            <v>-76.380146--9.902462</v>
          </cell>
          <cell r="W3290">
            <v>-76.380145999999996</v>
          </cell>
          <cell r="X3290">
            <v>-9.9024619999999999</v>
          </cell>
          <cell r="AA3290" t="str">
            <v>HUANUCO</v>
          </cell>
          <cell r="AB3290" t="str">
            <v>HUANUCO</v>
          </cell>
          <cell r="AC3290" t="str">
            <v>QUISQUI (KICHKI)</v>
          </cell>
        </row>
        <row r="3291">
          <cell r="V3291" t="str">
            <v>-76.383100--9.563640</v>
          </cell>
          <cell r="W3291">
            <v>-76.383099999999999</v>
          </cell>
          <cell r="X3291">
            <v>-9.5636399999999995</v>
          </cell>
          <cell r="AA3291" t="str">
            <v>HUANUCO</v>
          </cell>
          <cell r="AB3291" t="str">
            <v>DOS DE MAYO</v>
          </cell>
          <cell r="AC3291" t="str">
            <v>MARIAS</v>
          </cell>
        </row>
        <row r="3292">
          <cell r="V3292" t="str">
            <v>-76.386320--9.885600</v>
          </cell>
          <cell r="W3292">
            <v>-76.386319999999998</v>
          </cell>
          <cell r="X3292">
            <v>-9.8856000000000002</v>
          </cell>
          <cell r="AA3292" t="str">
            <v>HUANUCO</v>
          </cell>
          <cell r="AB3292" t="str">
            <v>HUANUCO</v>
          </cell>
          <cell r="AC3292" t="str">
            <v>QUISQUI (KICHKI)</v>
          </cell>
        </row>
        <row r="3293">
          <cell r="V3293" t="str">
            <v>-76.387933--8.485104</v>
          </cell>
          <cell r="W3293">
            <v>-76.387933000000004</v>
          </cell>
          <cell r="X3293">
            <v>-8.4851039999999998</v>
          </cell>
          <cell r="AA3293" t="str">
            <v>HUANUCO</v>
          </cell>
          <cell r="AB3293" t="str">
            <v>MARANON</v>
          </cell>
          <cell r="AC3293" t="str">
            <v>CHOLON</v>
          </cell>
        </row>
        <row r="3294">
          <cell r="V3294" t="str">
            <v>-76.388261--10.272400</v>
          </cell>
          <cell r="W3294">
            <v>-76.388261</v>
          </cell>
          <cell r="X3294">
            <v>-10.272399999999999</v>
          </cell>
          <cell r="AA3294" t="str">
            <v>HUANUCO</v>
          </cell>
          <cell r="AB3294" t="str">
            <v>AMBO</v>
          </cell>
          <cell r="AC3294" t="str">
            <v>CAYNA</v>
          </cell>
        </row>
        <row r="3295">
          <cell r="V3295" t="str">
            <v>-76.394810--9.280880</v>
          </cell>
          <cell r="W3295">
            <v>-76.394810000000007</v>
          </cell>
          <cell r="X3295">
            <v>-9.2808799999999998</v>
          </cell>
          <cell r="AA3295" t="str">
            <v>HUANUCO</v>
          </cell>
          <cell r="AB3295" t="str">
            <v>HUAMALIES</v>
          </cell>
          <cell r="AC3295" t="str">
            <v>MONZON</v>
          </cell>
        </row>
        <row r="3296">
          <cell r="V3296" t="str">
            <v>-76.407023--8.468762</v>
          </cell>
          <cell r="W3296">
            <v>-76.407022999999995</v>
          </cell>
          <cell r="X3296">
            <v>-8.4687619999999999</v>
          </cell>
          <cell r="AA3296" t="str">
            <v>HUANUCO</v>
          </cell>
          <cell r="AB3296" t="str">
            <v>MARANON</v>
          </cell>
          <cell r="AC3296" t="str">
            <v>CHOLON</v>
          </cell>
        </row>
        <row r="3297">
          <cell r="V3297" t="str">
            <v>-76.414100--10.269300</v>
          </cell>
          <cell r="W3297">
            <v>-76.414100000000005</v>
          </cell>
          <cell r="X3297">
            <v>-10.269299999999999</v>
          </cell>
          <cell r="AA3297" t="str">
            <v>HUANUCO</v>
          </cell>
          <cell r="AB3297" t="str">
            <v>AMBO</v>
          </cell>
          <cell r="AC3297" t="str">
            <v>COLPAS</v>
          </cell>
        </row>
        <row r="3298">
          <cell r="V3298" t="str">
            <v>-76.415350--9.897890</v>
          </cell>
          <cell r="W3298">
            <v>-76.415350000000004</v>
          </cell>
          <cell r="X3298">
            <v>-9.8978900000000003</v>
          </cell>
          <cell r="AA3298" t="str">
            <v>HUANUCO</v>
          </cell>
          <cell r="AB3298" t="str">
            <v>HUANUCO</v>
          </cell>
          <cell r="AC3298" t="str">
            <v>QUISQUI (KICHKI)</v>
          </cell>
        </row>
        <row r="3299">
          <cell r="V3299" t="str">
            <v>-76.418790--10.305370</v>
          </cell>
          <cell r="W3299">
            <v>-76.418790000000001</v>
          </cell>
          <cell r="X3299">
            <v>-10.30537</v>
          </cell>
          <cell r="AA3299" t="str">
            <v>HUANUCO</v>
          </cell>
          <cell r="AB3299" t="str">
            <v>AMBO</v>
          </cell>
          <cell r="AC3299" t="str">
            <v>COLPAS</v>
          </cell>
        </row>
        <row r="3300">
          <cell r="V3300" t="str">
            <v>-76.426880--9.889320</v>
          </cell>
          <cell r="W3300">
            <v>-76.426879999999997</v>
          </cell>
          <cell r="X3300">
            <v>-9.8893199999999997</v>
          </cell>
          <cell r="AA3300" t="str">
            <v>HUANUCO</v>
          </cell>
          <cell r="AB3300" t="str">
            <v>HUANUCO</v>
          </cell>
          <cell r="AC3300" t="str">
            <v>QUISQUI (KICHKI)</v>
          </cell>
        </row>
        <row r="3301">
          <cell r="V3301" t="str">
            <v>-76.434620--9.971350</v>
          </cell>
          <cell r="W3301">
            <v>-76.434619999999995</v>
          </cell>
          <cell r="X3301">
            <v>-9.9713499999999993</v>
          </cell>
          <cell r="AA3301" t="str">
            <v>HUANUCO</v>
          </cell>
          <cell r="AB3301" t="str">
            <v>HUANUCO</v>
          </cell>
          <cell r="AC3301" t="str">
            <v>YARUMAYO</v>
          </cell>
        </row>
        <row r="3302">
          <cell r="V3302" t="str">
            <v>-76.461800--9.295190</v>
          </cell>
          <cell r="W3302">
            <v>-76.461799999999997</v>
          </cell>
          <cell r="X3302">
            <v>-9.2951899999999998</v>
          </cell>
          <cell r="AA3302" t="str">
            <v>HUANUCO</v>
          </cell>
          <cell r="AB3302" t="str">
            <v>HUAMALIES</v>
          </cell>
          <cell r="AC3302" t="str">
            <v>MONZON</v>
          </cell>
        </row>
        <row r="3303">
          <cell r="V3303" t="str">
            <v>-76.468560--10.004020</v>
          </cell>
          <cell r="W3303">
            <v>-76.468559999999997</v>
          </cell>
          <cell r="X3303">
            <v>-10.004020000000001</v>
          </cell>
          <cell r="AA3303" t="str">
            <v>HUANUCO</v>
          </cell>
          <cell r="AB3303" t="str">
            <v>HUANUCO</v>
          </cell>
          <cell r="AC3303" t="str">
            <v>YARUMAYO</v>
          </cell>
        </row>
        <row r="3304">
          <cell r="V3304" t="str">
            <v>-76.469670--9.924120</v>
          </cell>
          <cell r="W3304">
            <v>-76.469669999999994</v>
          </cell>
          <cell r="X3304">
            <v>-9.9241200000000003</v>
          </cell>
          <cell r="AA3304" t="str">
            <v>HUANUCO</v>
          </cell>
          <cell r="AB3304" t="str">
            <v>HUANUCO</v>
          </cell>
          <cell r="AC3304" t="str">
            <v>YACUS</v>
          </cell>
        </row>
        <row r="3305">
          <cell r="V3305" t="str">
            <v>-76.474610--9.900300</v>
          </cell>
          <cell r="W3305">
            <v>-76.474609999999998</v>
          </cell>
          <cell r="X3305">
            <v>-9.9002999999999997</v>
          </cell>
          <cell r="AA3305" t="str">
            <v>HUANUCO</v>
          </cell>
          <cell r="AB3305" t="str">
            <v>HUANUCO</v>
          </cell>
          <cell r="AC3305" t="str">
            <v>QUISQUI (KICHKI)</v>
          </cell>
        </row>
        <row r="3306">
          <cell r="V3306" t="str">
            <v>-76.483370--9.957150</v>
          </cell>
          <cell r="W3306">
            <v>-76.483369999999994</v>
          </cell>
          <cell r="X3306">
            <v>-9.9571500000000004</v>
          </cell>
          <cell r="AA3306" t="str">
            <v>HUANUCO</v>
          </cell>
          <cell r="AB3306" t="str">
            <v>HUANUCO</v>
          </cell>
          <cell r="AC3306" t="str">
            <v>YACUS</v>
          </cell>
        </row>
        <row r="3307">
          <cell r="V3307" t="str">
            <v>-76.484682--10.060586</v>
          </cell>
          <cell r="W3307">
            <v>-76.484682000000006</v>
          </cell>
          <cell r="X3307">
            <v>-10.060586000000001</v>
          </cell>
          <cell r="AA3307" t="str">
            <v>HUANUCO</v>
          </cell>
          <cell r="AB3307" t="str">
            <v>HUANUCO</v>
          </cell>
          <cell r="AC3307" t="str">
            <v>SAN PEDRO DE CHAULAN</v>
          </cell>
        </row>
        <row r="3308">
          <cell r="V3308" t="str">
            <v>-76.485316--9.992306</v>
          </cell>
          <cell r="W3308">
            <v>-76.485315999999997</v>
          </cell>
          <cell r="X3308">
            <v>-9.9923059999999992</v>
          </cell>
          <cell r="AA3308" t="str">
            <v>HUANUCO</v>
          </cell>
          <cell r="AB3308" t="str">
            <v>HUANUCO</v>
          </cell>
          <cell r="AC3308" t="str">
            <v>YARUMAYO</v>
          </cell>
        </row>
        <row r="3309">
          <cell r="V3309" t="str">
            <v>-76.494510--9.260990</v>
          </cell>
          <cell r="W3309">
            <v>-76.494510000000005</v>
          </cell>
          <cell r="X3309">
            <v>-9.2609899999999996</v>
          </cell>
          <cell r="AA3309" t="str">
            <v>HUANUCO</v>
          </cell>
          <cell r="AB3309" t="str">
            <v>HUAMALIES</v>
          </cell>
          <cell r="AC3309" t="str">
            <v>MONZON</v>
          </cell>
        </row>
        <row r="3310">
          <cell r="V3310" t="str">
            <v>-76.494788--9.925145</v>
          </cell>
          <cell r="W3310">
            <v>-76.494788</v>
          </cell>
          <cell r="X3310">
            <v>-9.9251450000000006</v>
          </cell>
          <cell r="AA3310" t="str">
            <v>HUANUCO</v>
          </cell>
          <cell r="AB3310" t="str">
            <v>HUANUCO</v>
          </cell>
          <cell r="AC3310" t="str">
            <v>YACUS</v>
          </cell>
        </row>
        <row r="3311">
          <cell r="V3311" t="str">
            <v>-76.500170--9.606430</v>
          </cell>
          <cell r="W3311">
            <v>-76.500169999999997</v>
          </cell>
          <cell r="X3311">
            <v>-9.6064299999999996</v>
          </cell>
          <cell r="AA3311" t="str">
            <v>HUANUCO</v>
          </cell>
          <cell r="AB3311" t="str">
            <v>DOS DE MAYO</v>
          </cell>
          <cell r="AC3311" t="str">
            <v>MARIAS</v>
          </cell>
        </row>
        <row r="3312">
          <cell r="V3312" t="str">
            <v>-76.502403--10.032753</v>
          </cell>
          <cell r="W3312">
            <v>-76.502403000000001</v>
          </cell>
          <cell r="X3312">
            <v>-10.032753</v>
          </cell>
          <cell r="AA3312" t="str">
            <v>HUANUCO</v>
          </cell>
          <cell r="AB3312" t="str">
            <v>HUANUCO</v>
          </cell>
          <cell r="AC3312" t="str">
            <v>MARGOS</v>
          </cell>
        </row>
        <row r="3313">
          <cell r="V3313" t="str">
            <v>-76.502864--9.886322</v>
          </cell>
          <cell r="W3313">
            <v>-76.502864000000002</v>
          </cell>
          <cell r="X3313">
            <v>-9.8863219999999998</v>
          </cell>
          <cell r="AA3313" t="str">
            <v>HUANUCO</v>
          </cell>
          <cell r="AB3313" t="str">
            <v>YAROWILCA</v>
          </cell>
          <cell r="AC3313" t="str">
            <v>JACAS CHICO</v>
          </cell>
        </row>
        <row r="3314">
          <cell r="V3314" t="str">
            <v>-76.529150--9.987030</v>
          </cell>
          <cell r="W3314">
            <v>-76.529150000000001</v>
          </cell>
          <cell r="X3314">
            <v>-9.9870300000000007</v>
          </cell>
          <cell r="AA3314" t="str">
            <v>HUANUCO</v>
          </cell>
          <cell r="AB3314" t="str">
            <v>HUANUCO</v>
          </cell>
          <cell r="AC3314" t="str">
            <v>MARGOS</v>
          </cell>
        </row>
        <row r="3315">
          <cell r="V3315" t="str">
            <v>-76.551110--9.864620</v>
          </cell>
          <cell r="W3315">
            <v>-76.551109999999994</v>
          </cell>
          <cell r="X3315">
            <v>-9.8646200000000004</v>
          </cell>
          <cell r="AA3315" t="str">
            <v>HUANUCO</v>
          </cell>
          <cell r="AB3315" t="str">
            <v>YAROWILCA</v>
          </cell>
          <cell r="AC3315" t="str">
            <v>CHAVINILLO</v>
          </cell>
        </row>
        <row r="3316">
          <cell r="V3316" t="str">
            <v>-76.585111--9.875417</v>
          </cell>
          <cell r="W3316">
            <v>-76.585110999999998</v>
          </cell>
          <cell r="X3316">
            <v>-9.8754170000000006</v>
          </cell>
          <cell r="AA3316" t="str">
            <v>HUANUCO</v>
          </cell>
          <cell r="AB3316" t="str">
            <v>YAROWILCA</v>
          </cell>
          <cell r="AC3316" t="str">
            <v>CHAVINILLO</v>
          </cell>
        </row>
        <row r="3317">
          <cell r="V3317" t="str">
            <v>-76.611405--9.200553</v>
          </cell>
          <cell r="W3317">
            <v>-76.611405000000005</v>
          </cell>
          <cell r="X3317">
            <v>-9.2005529999999993</v>
          </cell>
          <cell r="AA3317" t="str">
            <v>HUANUCO</v>
          </cell>
          <cell r="AB3317" t="str">
            <v>HUAMALIES</v>
          </cell>
          <cell r="AC3317" t="str">
            <v>JIRCAN</v>
          </cell>
        </row>
        <row r="3318">
          <cell r="V3318" t="str">
            <v>-76.617938--9.948256</v>
          </cell>
          <cell r="W3318">
            <v>-76.617937999999995</v>
          </cell>
          <cell r="X3318">
            <v>-9.9482560000000007</v>
          </cell>
          <cell r="AA3318" t="str">
            <v>HUANUCO</v>
          </cell>
          <cell r="AB3318" t="str">
            <v>LAURICOCHA</v>
          </cell>
          <cell r="AC3318" t="str">
            <v>SAN FRANCISCO DE ASIS</v>
          </cell>
        </row>
        <row r="3319">
          <cell r="V3319" t="str">
            <v>-76.628639--9.864394</v>
          </cell>
          <cell r="W3319">
            <v>-76.628639000000007</v>
          </cell>
          <cell r="X3319">
            <v>-9.8643940000000008</v>
          </cell>
          <cell r="AA3319" t="str">
            <v>HUANUCO</v>
          </cell>
          <cell r="AB3319" t="str">
            <v>YAROWILCA</v>
          </cell>
          <cell r="AC3319" t="str">
            <v>CAHUAC</v>
          </cell>
        </row>
        <row r="3320">
          <cell r="V3320" t="str">
            <v>-76.631722--10.078667</v>
          </cell>
          <cell r="W3320">
            <v>-76.631721999999996</v>
          </cell>
          <cell r="X3320">
            <v>-10.078666999999999</v>
          </cell>
          <cell r="AA3320" t="str">
            <v>HUANUCO</v>
          </cell>
          <cell r="AB3320" t="str">
            <v>LAURICOCHA</v>
          </cell>
          <cell r="AC3320" t="str">
            <v>JESUS</v>
          </cell>
        </row>
        <row r="3321">
          <cell r="V3321" t="str">
            <v>-76.647944--9.747972</v>
          </cell>
          <cell r="W3321">
            <v>-76.647943999999995</v>
          </cell>
          <cell r="X3321">
            <v>-9.7479720000000007</v>
          </cell>
          <cell r="AA3321" t="str">
            <v>HUANUCO</v>
          </cell>
          <cell r="AB3321" t="str">
            <v>YAROWILCA</v>
          </cell>
          <cell r="AC3321" t="str">
            <v>APARICIO POMARES</v>
          </cell>
        </row>
        <row r="3322">
          <cell r="V3322" t="str">
            <v>-76.658668--10.316237</v>
          </cell>
          <cell r="W3322">
            <v>-76.658668000000006</v>
          </cell>
          <cell r="X3322">
            <v>-10.316236999999999</v>
          </cell>
          <cell r="AA3322" t="str">
            <v>HUANUCO</v>
          </cell>
          <cell r="AB3322" t="str">
            <v>LAURICOCHA</v>
          </cell>
          <cell r="AC3322" t="str">
            <v>SAN MIGUEL DE CAURI</v>
          </cell>
        </row>
        <row r="3323">
          <cell r="V3323" t="str">
            <v>-76.659520--10.209350</v>
          </cell>
          <cell r="W3323">
            <v>-76.659520000000001</v>
          </cell>
          <cell r="X3323">
            <v>-10.209350000000001</v>
          </cell>
          <cell r="AA3323" t="str">
            <v>HUANUCO</v>
          </cell>
          <cell r="AB3323" t="str">
            <v>LAURICOCHA</v>
          </cell>
          <cell r="AC3323" t="str">
            <v>SAN MIGUEL DE CAURI</v>
          </cell>
        </row>
        <row r="3324">
          <cell r="V3324" t="str">
            <v>-76.677271--9.977857</v>
          </cell>
          <cell r="W3324">
            <v>-76.677271000000005</v>
          </cell>
          <cell r="X3324">
            <v>-9.9778570000000002</v>
          </cell>
          <cell r="AA3324" t="str">
            <v>HUANUCO</v>
          </cell>
          <cell r="AB3324" t="str">
            <v>LAURICOCHA</v>
          </cell>
          <cell r="AC3324" t="str">
            <v>SAN FRANCISCO DE ASIS</v>
          </cell>
        </row>
        <row r="3325">
          <cell r="V3325" t="str">
            <v>-76.680500--10.024440</v>
          </cell>
          <cell r="W3325">
            <v>-76.680499999999995</v>
          </cell>
          <cell r="X3325">
            <v>-10.02444</v>
          </cell>
          <cell r="AA3325" t="str">
            <v>HUANUCO</v>
          </cell>
          <cell r="AB3325" t="str">
            <v>LAURICOCHA</v>
          </cell>
          <cell r="AC3325" t="str">
            <v>JIVIA</v>
          </cell>
        </row>
        <row r="3326">
          <cell r="V3326" t="str">
            <v>-76.684230--9.823960</v>
          </cell>
          <cell r="W3326">
            <v>-76.684229999999999</v>
          </cell>
          <cell r="X3326">
            <v>-9.8239599999999996</v>
          </cell>
          <cell r="AA3326" t="str">
            <v>HUANUCO</v>
          </cell>
          <cell r="AB3326" t="str">
            <v>YAROWILCA</v>
          </cell>
          <cell r="AC3326" t="str">
            <v>OBAS</v>
          </cell>
        </row>
        <row r="3327">
          <cell r="V3327" t="str">
            <v>-76.703030--9.706530</v>
          </cell>
          <cell r="W3327">
            <v>-76.703029999999998</v>
          </cell>
          <cell r="X3327">
            <v>-9.7065300000000008</v>
          </cell>
          <cell r="AA3327" t="str">
            <v>HUANUCO</v>
          </cell>
          <cell r="AB3327" t="str">
            <v>YAROWILCA</v>
          </cell>
          <cell r="AC3327" t="str">
            <v>PAMPAMARCA</v>
          </cell>
        </row>
        <row r="3328">
          <cell r="V3328" t="str">
            <v>-76.711600--9.384350</v>
          </cell>
          <cell r="W3328">
            <v>-76.711600000000004</v>
          </cell>
          <cell r="X3328">
            <v>-9.3843499999999995</v>
          </cell>
          <cell r="AA3328" t="str">
            <v>HUANUCO</v>
          </cell>
          <cell r="AB3328" t="str">
            <v>HUAMALIES</v>
          </cell>
          <cell r="AC3328" t="str">
            <v>TANTAMAYO</v>
          </cell>
        </row>
        <row r="3329">
          <cell r="V3329" t="str">
            <v>-76.713670--10.032490</v>
          </cell>
          <cell r="W3329">
            <v>-76.713669999999993</v>
          </cell>
          <cell r="X3329">
            <v>-10.032489999999999</v>
          </cell>
          <cell r="AA3329" t="str">
            <v>HUANUCO</v>
          </cell>
          <cell r="AB3329" t="str">
            <v>LAURICOCHA</v>
          </cell>
          <cell r="AC3329" t="str">
            <v>RONDOS</v>
          </cell>
        </row>
        <row r="3330">
          <cell r="V3330" t="str">
            <v>-76.719120--9.247970</v>
          </cell>
          <cell r="W3330">
            <v>-76.719120000000004</v>
          </cell>
          <cell r="X3330">
            <v>-9.2479700000000005</v>
          </cell>
          <cell r="AA3330" t="str">
            <v>HUANUCO</v>
          </cell>
          <cell r="AB3330" t="str">
            <v>HUAMALIES</v>
          </cell>
          <cell r="AC3330" t="str">
            <v>JIRCAN</v>
          </cell>
        </row>
        <row r="3331">
          <cell r="V3331" t="str">
            <v>-76.727080--9.277850</v>
          </cell>
          <cell r="W3331">
            <v>-76.727080000000001</v>
          </cell>
          <cell r="X3331">
            <v>-9.2778500000000008</v>
          </cell>
          <cell r="AA3331" t="str">
            <v>HUANUCO</v>
          </cell>
          <cell r="AB3331" t="str">
            <v>HUAMALIES</v>
          </cell>
          <cell r="AC3331" t="str">
            <v>JIRCAN</v>
          </cell>
        </row>
        <row r="3332">
          <cell r="V3332" t="str">
            <v>-76.735330--10.073040</v>
          </cell>
          <cell r="W3332">
            <v>-76.735330000000005</v>
          </cell>
          <cell r="X3332">
            <v>-10.073040000000001</v>
          </cell>
          <cell r="AA3332" t="str">
            <v>HUANUCO</v>
          </cell>
          <cell r="AB3332" t="str">
            <v>LAURICOCHA</v>
          </cell>
          <cell r="AC3332" t="str">
            <v>BANOS</v>
          </cell>
        </row>
        <row r="3333">
          <cell r="V3333" t="str">
            <v>-76.737200--10.441500</v>
          </cell>
          <cell r="W3333">
            <v>-76.737200000000001</v>
          </cell>
          <cell r="X3333">
            <v>-10.4415</v>
          </cell>
          <cell r="AA3333" t="str">
            <v>HUANUCO</v>
          </cell>
          <cell r="AB3333" t="str">
            <v>LAURICOCHA</v>
          </cell>
          <cell r="AC3333" t="str">
            <v>SAN MIGUEL DE CAURI</v>
          </cell>
        </row>
        <row r="3334">
          <cell r="V3334" t="str">
            <v>-76.739620--10.165950</v>
          </cell>
          <cell r="W3334">
            <v>-76.739620000000002</v>
          </cell>
          <cell r="X3334">
            <v>-10.16595</v>
          </cell>
          <cell r="AA3334" t="str">
            <v>HUANUCO</v>
          </cell>
          <cell r="AB3334" t="str">
            <v>LAURICOCHA</v>
          </cell>
          <cell r="AC3334" t="str">
            <v>BANOS</v>
          </cell>
        </row>
        <row r="3335">
          <cell r="V3335" t="str">
            <v>-76.749470--9.170490</v>
          </cell>
          <cell r="W3335">
            <v>-76.749470000000002</v>
          </cell>
          <cell r="X3335">
            <v>-9.1704899999999991</v>
          </cell>
          <cell r="AA3335" t="str">
            <v>HUANUCO</v>
          </cell>
          <cell r="AB3335" t="str">
            <v>HUAMALIES</v>
          </cell>
          <cell r="AC3335" t="str">
            <v>ARANCAY</v>
          </cell>
        </row>
        <row r="3336">
          <cell r="V3336" t="str">
            <v>-76.753410--9.951763</v>
          </cell>
          <cell r="W3336">
            <v>-76.753410000000002</v>
          </cell>
          <cell r="X3336">
            <v>-9.9517629999999997</v>
          </cell>
          <cell r="AA3336" t="str">
            <v>HUANUCO</v>
          </cell>
          <cell r="AB3336" t="str">
            <v>LAURICOCHA</v>
          </cell>
          <cell r="AC3336" t="str">
            <v>RONDOS</v>
          </cell>
        </row>
        <row r="3337">
          <cell r="V3337" t="str">
            <v>-76.771970--9.706950</v>
          </cell>
          <cell r="W3337">
            <v>-76.771969999999996</v>
          </cell>
          <cell r="X3337">
            <v>-9.7069500000000009</v>
          </cell>
          <cell r="AA3337" t="str">
            <v>HUANUCO</v>
          </cell>
          <cell r="AB3337" t="str">
            <v>DOS DE MAYO</v>
          </cell>
          <cell r="AC3337" t="str">
            <v>PACHAS</v>
          </cell>
        </row>
        <row r="3338">
          <cell r="V3338" t="str">
            <v>-76.776861--9.575389</v>
          </cell>
          <cell r="W3338">
            <v>-76.776860999999997</v>
          </cell>
          <cell r="X3338">
            <v>-9.5753889999999995</v>
          </cell>
          <cell r="AA3338" t="str">
            <v>HUANUCO</v>
          </cell>
          <cell r="AB3338" t="str">
            <v>HUAMALIES</v>
          </cell>
          <cell r="AC3338" t="str">
            <v>LLATA</v>
          </cell>
        </row>
        <row r="3339">
          <cell r="V3339" t="str">
            <v>-76.784570--9.730580</v>
          </cell>
          <cell r="W3339">
            <v>-76.784570000000002</v>
          </cell>
          <cell r="X3339">
            <v>-9.7305799999999998</v>
          </cell>
          <cell r="AA3339" t="str">
            <v>HUANUCO</v>
          </cell>
          <cell r="AB3339" t="str">
            <v>DOS DE MAYO</v>
          </cell>
          <cell r="AC3339" t="str">
            <v>SHUNQUI</v>
          </cell>
        </row>
        <row r="3340">
          <cell r="V3340" t="str">
            <v>-76.796833--9.829361</v>
          </cell>
          <cell r="W3340">
            <v>-76.796833000000007</v>
          </cell>
          <cell r="X3340">
            <v>-9.8293610000000005</v>
          </cell>
          <cell r="AA3340" t="str">
            <v>HUANUCO</v>
          </cell>
          <cell r="AB3340" t="str">
            <v>DOS DE MAYO</v>
          </cell>
          <cell r="AC3340" t="str">
            <v>LA UNION</v>
          </cell>
        </row>
        <row r="3341">
          <cell r="V3341" t="str">
            <v>-76.798940--9.519330</v>
          </cell>
          <cell r="W3341">
            <v>-76.798940000000002</v>
          </cell>
          <cell r="X3341">
            <v>-9.5193300000000001</v>
          </cell>
          <cell r="AA3341" t="str">
            <v>HUANUCO</v>
          </cell>
          <cell r="AB3341" t="str">
            <v>HUAMALIES</v>
          </cell>
          <cell r="AC3341" t="str">
            <v>PUNOS</v>
          </cell>
        </row>
        <row r="3342">
          <cell r="V3342" t="str">
            <v>-76.803220--9.380650</v>
          </cell>
          <cell r="W3342">
            <v>-76.803219999999996</v>
          </cell>
          <cell r="X3342">
            <v>-9.3806499999999993</v>
          </cell>
          <cell r="AA3342" t="str">
            <v>HUANUCO</v>
          </cell>
          <cell r="AB3342" t="str">
            <v>HUAMALIES</v>
          </cell>
          <cell r="AC3342" t="str">
            <v>SINGA</v>
          </cell>
        </row>
        <row r="3343">
          <cell r="V3343" t="str">
            <v>-76.804790--10.182230</v>
          </cell>
          <cell r="W3343">
            <v>-76.804789999999997</v>
          </cell>
          <cell r="X3343">
            <v>-10.182230000000001</v>
          </cell>
          <cell r="AA3343" t="str">
            <v>HUANUCO</v>
          </cell>
          <cell r="AB3343" t="str">
            <v>LAURICOCHA</v>
          </cell>
          <cell r="AC3343" t="str">
            <v>QUEROPALCA</v>
          </cell>
        </row>
        <row r="3344">
          <cell r="V3344" t="str">
            <v>-76.807694--9.916383</v>
          </cell>
          <cell r="W3344">
            <v>-76.807693999999998</v>
          </cell>
          <cell r="X3344">
            <v>-9.9163829999999997</v>
          </cell>
          <cell r="AA3344" t="str">
            <v>HUANUCO</v>
          </cell>
          <cell r="AB3344" t="str">
            <v>DOS DE MAYO</v>
          </cell>
          <cell r="AC3344" t="str">
            <v>LA UNION</v>
          </cell>
        </row>
        <row r="3345">
          <cell r="V3345" t="str">
            <v>-76.809660--9.429850</v>
          </cell>
          <cell r="W3345">
            <v>-76.809659999999994</v>
          </cell>
          <cell r="X3345">
            <v>-9.4298500000000001</v>
          </cell>
          <cell r="AA3345" t="str">
            <v>HUANUCO</v>
          </cell>
          <cell r="AB3345" t="str">
            <v>HUAMALIES</v>
          </cell>
          <cell r="AC3345" t="str">
            <v>SINGA</v>
          </cell>
        </row>
        <row r="3346">
          <cell r="V3346" t="str">
            <v>-76.819012--9.804927</v>
          </cell>
          <cell r="W3346">
            <v>-76.819012000000001</v>
          </cell>
          <cell r="X3346">
            <v>-9.8049269999999993</v>
          </cell>
          <cell r="AA3346" t="str">
            <v>HUANUCO</v>
          </cell>
          <cell r="AB3346" t="str">
            <v>DOS DE MAYO</v>
          </cell>
          <cell r="AC3346" t="str">
            <v>RIPAN</v>
          </cell>
        </row>
        <row r="3347">
          <cell r="V3347" t="str">
            <v>-76.836620--9.094510</v>
          </cell>
          <cell r="W3347">
            <v>-76.836619999999996</v>
          </cell>
          <cell r="X3347">
            <v>-9.0945099999999996</v>
          </cell>
          <cell r="AA3347" t="str">
            <v>HUANUCO</v>
          </cell>
          <cell r="AB3347" t="str">
            <v>HUACAYBAMBA</v>
          </cell>
          <cell r="AC3347" t="str">
            <v>COCHABAMBA</v>
          </cell>
        </row>
        <row r="3348">
          <cell r="V3348" t="str">
            <v>-76.853620--9.704940</v>
          </cell>
          <cell r="W3348">
            <v>-76.853620000000006</v>
          </cell>
          <cell r="X3348">
            <v>-9.7049400000000006</v>
          </cell>
          <cell r="AA3348" t="str">
            <v>HUANUCO</v>
          </cell>
          <cell r="AB3348" t="str">
            <v>DOS DE MAYO</v>
          </cell>
          <cell r="AC3348" t="str">
            <v>PACHAS</v>
          </cell>
        </row>
        <row r="3349">
          <cell r="V3349" t="str">
            <v>-76.858220--9.579584</v>
          </cell>
          <cell r="W3349">
            <v>-76.858220000000003</v>
          </cell>
          <cell r="X3349">
            <v>-9.5795840000000005</v>
          </cell>
          <cell r="AA3349" t="str">
            <v>HUANUCO</v>
          </cell>
          <cell r="AB3349" t="str">
            <v>HUAMALIES</v>
          </cell>
          <cell r="AC3349" t="str">
            <v>LLATA</v>
          </cell>
        </row>
        <row r="3350">
          <cell r="V3350" t="str">
            <v>-76.876260--8.654860</v>
          </cell>
          <cell r="W3350">
            <v>-76.876260000000002</v>
          </cell>
          <cell r="X3350">
            <v>-8.6548599999999993</v>
          </cell>
          <cell r="AA3350" t="str">
            <v>HUANUCO</v>
          </cell>
          <cell r="AB3350" t="str">
            <v>MARANON</v>
          </cell>
          <cell r="AC3350" t="str">
            <v>CHOLON</v>
          </cell>
        </row>
        <row r="3351">
          <cell r="V3351" t="str">
            <v>-76.921470--9.039890</v>
          </cell>
          <cell r="W3351">
            <v>-76.921469999999999</v>
          </cell>
          <cell r="X3351">
            <v>-9.0398899999999998</v>
          </cell>
          <cell r="AA3351" t="str">
            <v>HUANUCO</v>
          </cell>
          <cell r="AB3351" t="str">
            <v>HUACAYBAMBA</v>
          </cell>
          <cell r="AC3351" t="str">
            <v>HUACAYBAMBA</v>
          </cell>
        </row>
        <row r="3352">
          <cell r="V3352" t="str">
            <v>-76.978100--8.895750</v>
          </cell>
          <cell r="W3352">
            <v>-76.978099999999998</v>
          </cell>
          <cell r="X3352">
            <v>-8.8957499999999996</v>
          </cell>
          <cell r="AA3352" t="str">
            <v>HUANUCO</v>
          </cell>
          <cell r="AB3352" t="str">
            <v>HUACAYBAMBA</v>
          </cell>
          <cell r="AC3352" t="str">
            <v>PINRA</v>
          </cell>
        </row>
        <row r="3353">
          <cell r="V3353" t="str">
            <v>-77.014590--8.937338</v>
          </cell>
          <cell r="W3353">
            <v>-77.014589999999998</v>
          </cell>
          <cell r="X3353">
            <v>-8.9373380000000004</v>
          </cell>
          <cell r="AA3353" t="str">
            <v>HUANUCO</v>
          </cell>
          <cell r="AB3353" t="str">
            <v>HUACAYBAMBA</v>
          </cell>
          <cell r="AC3353" t="str">
            <v>PINRA</v>
          </cell>
        </row>
        <row r="3354">
          <cell r="V3354" t="str">
            <v>-77.014770--8.923700</v>
          </cell>
          <cell r="W3354">
            <v>-77.014769999999999</v>
          </cell>
          <cell r="X3354">
            <v>-8.9237000000000002</v>
          </cell>
          <cell r="AA3354" t="str">
            <v>HUANUCO</v>
          </cell>
          <cell r="AB3354" t="str">
            <v>HUACAYBAMBA</v>
          </cell>
          <cell r="AC3354" t="str">
            <v>PINRA</v>
          </cell>
        </row>
        <row r="3355">
          <cell r="V3355" t="str">
            <v>-77.027140--8.969783</v>
          </cell>
          <cell r="W3355">
            <v>-77.027140000000003</v>
          </cell>
          <cell r="X3355">
            <v>-8.9697829999999996</v>
          </cell>
          <cell r="AA3355" t="str">
            <v>HUANUCO</v>
          </cell>
          <cell r="AB3355" t="str">
            <v>HUACAYBAMBA</v>
          </cell>
          <cell r="AC3355" t="str">
            <v>PINRA</v>
          </cell>
        </row>
        <row r="3356">
          <cell r="V3356" t="str">
            <v>-77.046610--8.940220</v>
          </cell>
          <cell r="W3356">
            <v>-77.046610000000001</v>
          </cell>
          <cell r="X3356">
            <v>-8.9402200000000001</v>
          </cell>
          <cell r="AA3356" t="str">
            <v>HUANUCO</v>
          </cell>
          <cell r="AB3356" t="str">
            <v>HUACAYBAMBA</v>
          </cell>
          <cell r="AC3356" t="str">
            <v>PINRA</v>
          </cell>
        </row>
        <row r="3357">
          <cell r="V3357" t="str">
            <v>-77.074690--8.937420</v>
          </cell>
          <cell r="W3357">
            <v>-77.074690000000004</v>
          </cell>
          <cell r="X3357">
            <v>-8.9374199999999995</v>
          </cell>
          <cell r="AA3357" t="str">
            <v>HUANUCO</v>
          </cell>
          <cell r="AB3357" t="str">
            <v>HUACAYBAMBA</v>
          </cell>
          <cell r="AC3357" t="str">
            <v>PINRA</v>
          </cell>
        </row>
        <row r="3358">
          <cell r="V3358" t="str">
            <v>-77.085590--8.936520</v>
          </cell>
          <cell r="W3358">
            <v>-77.085589999999996</v>
          </cell>
          <cell r="X3358">
            <v>-8.9365199999999998</v>
          </cell>
          <cell r="AA3358" t="str">
            <v>HUANUCO</v>
          </cell>
          <cell r="AB3358" t="str">
            <v>HUACAYBAMBA</v>
          </cell>
          <cell r="AC3358" t="str">
            <v>PINRA</v>
          </cell>
        </row>
        <row r="3359">
          <cell r="V3359" t="str">
            <v>-77.099810--8.907580</v>
          </cell>
          <cell r="W3359">
            <v>-77.099810000000005</v>
          </cell>
          <cell r="X3359">
            <v>-8.9075799999999994</v>
          </cell>
          <cell r="AA3359" t="str">
            <v>HUANUCO</v>
          </cell>
          <cell r="AB3359" t="str">
            <v>HUACAYBAMBA</v>
          </cell>
          <cell r="AC3359" t="str">
            <v>CANCHABAMBA</v>
          </cell>
        </row>
        <row r="3360">
          <cell r="V3360" t="str">
            <v>-77.109810--8.912070</v>
          </cell>
          <cell r="W3360">
            <v>-77.109809999999996</v>
          </cell>
          <cell r="X3360">
            <v>-8.9120699999999999</v>
          </cell>
          <cell r="AA3360" t="str">
            <v>HUANUCO</v>
          </cell>
          <cell r="AB3360" t="str">
            <v>HUACAYBAMBA</v>
          </cell>
          <cell r="AC3360" t="str">
            <v>CANCHABAMBA</v>
          </cell>
        </row>
        <row r="3361">
          <cell r="V3361" t="str">
            <v>-77.113920--8.642320</v>
          </cell>
          <cell r="W3361">
            <v>-77.113919999999993</v>
          </cell>
          <cell r="X3361">
            <v>-8.6423199999999998</v>
          </cell>
          <cell r="AA3361" t="str">
            <v>HUANUCO</v>
          </cell>
          <cell r="AB3361" t="str">
            <v>MARANON</v>
          </cell>
          <cell r="AC3361" t="str">
            <v>HUACRACHUCO</v>
          </cell>
        </row>
        <row r="3362">
          <cell r="V3362" t="str">
            <v>-77.123000--8.887300</v>
          </cell>
          <cell r="W3362">
            <v>-77.123000000000005</v>
          </cell>
          <cell r="X3362">
            <v>-8.8872999999999998</v>
          </cell>
          <cell r="AA3362" t="str">
            <v>HUANUCO</v>
          </cell>
          <cell r="AB3362" t="str">
            <v>HUACAYBAMBA</v>
          </cell>
          <cell r="AC3362" t="str">
            <v>CANCHABAMBA</v>
          </cell>
        </row>
        <row r="3363">
          <cell r="V3363" t="str">
            <v>-77.135200--8.832570</v>
          </cell>
          <cell r="W3363">
            <v>-77.135199999999998</v>
          </cell>
          <cell r="X3363">
            <v>-8.8325700000000005</v>
          </cell>
          <cell r="AA3363" t="str">
            <v>HUANUCO</v>
          </cell>
          <cell r="AB3363" t="str">
            <v>HUACAYBAMBA</v>
          </cell>
          <cell r="AC3363" t="str">
            <v>CANCHABAMBA</v>
          </cell>
        </row>
        <row r="3364">
          <cell r="V3364" t="str">
            <v>-77.137968--8.622359</v>
          </cell>
          <cell r="W3364">
            <v>-77.137968000000001</v>
          </cell>
          <cell r="X3364">
            <v>-8.6223589999999994</v>
          </cell>
          <cell r="AA3364" t="str">
            <v>HUANUCO</v>
          </cell>
          <cell r="AB3364" t="str">
            <v>MARANON</v>
          </cell>
          <cell r="AC3364" t="str">
            <v>HUACRACHUCO</v>
          </cell>
        </row>
        <row r="3365">
          <cell r="V3365" t="str">
            <v>-77.140940--8.600390</v>
          </cell>
          <cell r="W3365">
            <v>-77.140940000000001</v>
          </cell>
          <cell r="X3365">
            <v>-8.6003900000000009</v>
          </cell>
          <cell r="AA3365" t="str">
            <v>HUANUCO</v>
          </cell>
          <cell r="AB3365" t="str">
            <v>MARANON</v>
          </cell>
          <cell r="AC3365" t="str">
            <v>HUACRACHUCO</v>
          </cell>
        </row>
        <row r="3366">
          <cell r="V3366" t="str">
            <v>-77.143821--8.608090</v>
          </cell>
          <cell r="W3366">
            <v>-77.143821000000003</v>
          </cell>
          <cell r="X3366">
            <v>-8.6080900000000007</v>
          </cell>
          <cell r="AA3366" t="str">
            <v>HUANUCO</v>
          </cell>
          <cell r="AB3366" t="str">
            <v>MARANON</v>
          </cell>
          <cell r="AC3366" t="str">
            <v>HUACRACHUCO</v>
          </cell>
        </row>
        <row r="3367">
          <cell r="V3367" t="str">
            <v>-77.149080--8.604623</v>
          </cell>
          <cell r="W3367">
            <v>-77.149079999999998</v>
          </cell>
          <cell r="X3367">
            <v>-8.6046230000000001</v>
          </cell>
          <cell r="AA3367" t="str">
            <v>HUANUCO</v>
          </cell>
          <cell r="AB3367" t="str">
            <v>MARANON</v>
          </cell>
          <cell r="AC3367" t="str">
            <v>HUACRACHUCO</v>
          </cell>
        </row>
        <row r="3368">
          <cell r="V3368" t="str">
            <v>-77.153820--8.615950</v>
          </cell>
          <cell r="W3368">
            <v>-77.153819999999996</v>
          </cell>
          <cell r="X3368">
            <v>-8.6159499999999998</v>
          </cell>
          <cell r="AA3368" t="str">
            <v>HUANUCO</v>
          </cell>
          <cell r="AB3368" t="str">
            <v>MARANON</v>
          </cell>
          <cell r="AC3368" t="str">
            <v>HUACRACHUCO</v>
          </cell>
        </row>
        <row r="3369">
          <cell r="V3369" t="str">
            <v>-77.154790--8.573920</v>
          </cell>
          <cell r="W3369">
            <v>-77.154790000000006</v>
          </cell>
          <cell r="X3369">
            <v>-8.5739199999999993</v>
          </cell>
          <cell r="AA3369" t="str">
            <v>HUANUCO</v>
          </cell>
          <cell r="AB3369" t="str">
            <v>MARANON</v>
          </cell>
          <cell r="AC3369" t="str">
            <v>HUACRACHUCO</v>
          </cell>
        </row>
        <row r="3370">
          <cell r="V3370" t="str">
            <v>-77.184440--8.768980</v>
          </cell>
          <cell r="W3370">
            <v>-77.184439999999995</v>
          </cell>
          <cell r="X3370">
            <v>-8.7689800000000009</v>
          </cell>
          <cell r="AA3370" t="str">
            <v>HUANUCO</v>
          </cell>
          <cell r="AB3370" t="str">
            <v>MARANON</v>
          </cell>
          <cell r="AC3370" t="str">
            <v>SAN BUENAVENTURA</v>
          </cell>
        </row>
        <row r="3371">
          <cell r="V3371" t="str">
            <v>-77.217930--8.698470</v>
          </cell>
          <cell r="W3371">
            <v>-77.217929999999996</v>
          </cell>
          <cell r="X3371">
            <v>-8.6984700000000004</v>
          </cell>
          <cell r="AA3371" t="str">
            <v>HUANUCO</v>
          </cell>
          <cell r="AB3371" t="str">
            <v>MARANON</v>
          </cell>
          <cell r="AC3371" t="str">
            <v>HUACRACHUCO</v>
          </cell>
        </row>
        <row r="3372">
          <cell r="V3372" t="str">
            <v>-77.236750--8.566380</v>
          </cell>
          <cell r="W3372">
            <v>-77.236750000000001</v>
          </cell>
          <cell r="X3372">
            <v>-8.5663800000000005</v>
          </cell>
          <cell r="AA3372" t="str">
            <v>HUANUCO</v>
          </cell>
          <cell r="AB3372" t="str">
            <v>MARANON</v>
          </cell>
          <cell r="AC3372" t="str">
            <v>HUACRACHUCO</v>
          </cell>
        </row>
        <row r="3373">
          <cell r="V3373" t="str">
            <v>-77.237920--8.651540</v>
          </cell>
          <cell r="W3373">
            <v>-77.237920000000003</v>
          </cell>
          <cell r="X3373">
            <v>-8.6515400000000007</v>
          </cell>
          <cell r="AA3373" t="str">
            <v>HUANUCO</v>
          </cell>
          <cell r="AB3373" t="str">
            <v>MARANON</v>
          </cell>
          <cell r="AC3373" t="str">
            <v>HUACRACHUCO</v>
          </cell>
        </row>
        <row r="3374">
          <cell r="V3374" t="str">
            <v>-77.259740--8.502120</v>
          </cell>
          <cell r="W3374">
            <v>-77.259739999999994</v>
          </cell>
          <cell r="X3374">
            <v>-8.5021199999999997</v>
          </cell>
          <cell r="AA3374" t="str">
            <v>HUANUCO</v>
          </cell>
          <cell r="AB3374" t="str">
            <v>MARANON</v>
          </cell>
          <cell r="AC3374" t="str">
            <v>HUACRACHUCO</v>
          </cell>
        </row>
        <row r="3375">
          <cell r="V3375" t="str">
            <v>-74.891520--14.972850</v>
          </cell>
          <cell r="W3375">
            <v>-74.89152</v>
          </cell>
          <cell r="X3375">
            <v>-14.972849999999999</v>
          </cell>
          <cell r="AA3375" t="str">
            <v>ICA</v>
          </cell>
          <cell r="AB3375" t="str">
            <v>NASCA</v>
          </cell>
          <cell r="AC3375" t="str">
            <v>VISTA ALEGRE</v>
          </cell>
        </row>
        <row r="3376">
          <cell r="V3376" t="str">
            <v>-74.924240--14.836800</v>
          </cell>
          <cell r="W3376">
            <v>-74.924239999999998</v>
          </cell>
          <cell r="X3376">
            <v>-14.8368</v>
          </cell>
          <cell r="AA3376" t="str">
            <v>ICA</v>
          </cell>
          <cell r="AB3376" t="str">
            <v>NASCA</v>
          </cell>
          <cell r="AC3376" t="str">
            <v>NASCA</v>
          </cell>
        </row>
        <row r="3377">
          <cell r="V3377" t="str">
            <v>-74.930000--14.825700</v>
          </cell>
          <cell r="W3377">
            <v>-74.930000000000007</v>
          </cell>
          <cell r="X3377">
            <v>-14.825699999999999</v>
          </cell>
          <cell r="AA3377" t="str">
            <v>ICA</v>
          </cell>
          <cell r="AB3377" t="str">
            <v>NASCA</v>
          </cell>
          <cell r="AC3377" t="str">
            <v>NASCA</v>
          </cell>
        </row>
        <row r="3378">
          <cell r="V3378" t="str">
            <v>-74.938680--14.821680</v>
          </cell>
          <cell r="W3378">
            <v>-74.938680000000005</v>
          </cell>
          <cell r="X3378">
            <v>-14.821680000000001</v>
          </cell>
          <cell r="AA3378" t="str">
            <v>ICA</v>
          </cell>
          <cell r="AB3378" t="str">
            <v>NASCA</v>
          </cell>
          <cell r="AC3378" t="str">
            <v>NASCA</v>
          </cell>
        </row>
        <row r="3379">
          <cell r="V3379" t="str">
            <v>-74.939170--14.833580</v>
          </cell>
          <cell r="W3379">
            <v>-74.939170000000004</v>
          </cell>
          <cell r="X3379">
            <v>-14.83358</v>
          </cell>
          <cell r="AA3379" t="str">
            <v>ICA</v>
          </cell>
          <cell r="AB3379" t="str">
            <v>NASCA</v>
          </cell>
          <cell r="AC3379" t="str">
            <v>NASCA</v>
          </cell>
        </row>
        <row r="3380">
          <cell r="V3380" t="str">
            <v>-74.946400--15.231500</v>
          </cell>
          <cell r="W3380">
            <v>-74.946399999999997</v>
          </cell>
          <cell r="X3380">
            <v>-15.2315</v>
          </cell>
          <cell r="AA3380" t="str">
            <v>ICA</v>
          </cell>
          <cell r="AB3380" t="str">
            <v>NASCA</v>
          </cell>
          <cell r="AC3380" t="str">
            <v>MARCONA</v>
          </cell>
        </row>
        <row r="3381">
          <cell r="V3381" t="str">
            <v>-74.947806--14.827972</v>
          </cell>
          <cell r="W3381">
            <v>-74.947806</v>
          </cell>
          <cell r="X3381">
            <v>-14.827972000000001</v>
          </cell>
          <cell r="AA3381" t="str">
            <v>ICA</v>
          </cell>
          <cell r="AB3381" t="str">
            <v>NASCA</v>
          </cell>
          <cell r="AC3381" t="str">
            <v>NASCA</v>
          </cell>
        </row>
        <row r="3382">
          <cell r="V3382" t="str">
            <v>-74.948588--14.849023</v>
          </cell>
          <cell r="W3382">
            <v>-74.948588000000001</v>
          </cell>
          <cell r="X3382">
            <v>-14.849023000000001</v>
          </cell>
          <cell r="AA3382" t="str">
            <v>ICA</v>
          </cell>
          <cell r="AB3382" t="str">
            <v>NASCA</v>
          </cell>
          <cell r="AC3382" t="str">
            <v>VISTA ALEGRE</v>
          </cell>
        </row>
        <row r="3383">
          <cell r="V3383" t="str">
            <v>-74.952660--14.826643</v>
          </cell>
          <cell r="W3383">
            <v>-74.952659999999995</v>
          </cell>
          <cell r="X3383">
            <v>-14.826643000000001</v>
          </cell>
          <cell r="AA3383" t="str">
            <v>ICA</v>
          </cell>
          <cell r="AB3383" t="str">
            <v>NASCA</v>
          </cell>
          <cell r="AC3383" t="str">
            <v>NASCA</v>
          </cell>
        </row>
        <row r="3384">
          <cell r="V3384" t="str">
            <v>-75.057700--14.647890</v>
          </cell>
          <cell r="W3384">
            <v>-75.057699999999997</v>
          </cell>
          <cell r="X3384">
            <v>-14.64789</v>
          </cell>
          <cell r="AA3384" t="str">
            <v>ICA</v>
          </cell>
          <cell r="AB3384" t="str">
            <v>NASCA</v>
          </cell>
          <cell r="AC3384" t="str">
            <v>EL INGENIO</v>
          </cell>
        </row>
        <row r="3385">
          <cell r="V3385" t="str">
            <v>-75.072490--14.646970</v>
          </cell>
          <cell r="W3385">
            <v>-75.072490000000002</v>
          </cell>
          <cell r="X3385">
            <v>-14.64697</v>
          </cell>
          <cell r="AA3385" t="str">
            <v>ICA</v>
          </cell>
          <cell r="AB3385" t="str">
            <v>NASCA</v>
          </cell>
          <cell r="AC3385" t="str">
            <v>EL INGENIO</v>
          </cell>
        </row>
        <row r="3386">
          <cell r="V3386" t="str">
            <v>-75.080649--15.144182</v>
          </cell>
          <cell r="W3386">
            <v>-75.080648999999994</v>
          </cell>
          <cell r="X3386">
            <v>-15.144182000000001</v>
          </cell>
          <cell r="AA3386" t="str">
            <v>ICA</v>
          </cell>
          <cell r="AB3386" t="str">
            <v>NASCA</v>
          </cell>
          <cell r="AC3386" t="str">
            <v>MARCONA</v>
          </cell>
        </row>
        <row r="3387">
          <cell r="V3387" t="str">
            <v>-75.094470--14.217410</v>
          </cell>
          <cell r="W3387">
            <v>-75.094470000000001</v>
          </cell>
          <cell r="X3387">
            <v>-14.217409999999999</v>
          </cell>
          <cell r="AA3387" t="str">
            <v>ICA</v>
          </cell>
          <cell r="AB3387" t="str">
            <v>PALPA</v>
          </cell>
          <cell r="AC3387" t="str">
            <v>RIO GRANDE</v>
          </cell>
        </row>
        <row r="3388">
          <cell r="V3388" t="str">
            <v>-75.143000--14.484000</v>
          </cell>
          <cell r="W3388">
            <v>-75.143000000000001</v>
          </cell>
          <cell r="X3388">
            <v>-14.484</v>
          </cell>
          <cell r="AA3388" t="str">
            <v>ICA</v>
          </cell>
          <cell r="AB3388" t="str">
            <v>PALPA</v>
          </cell>
          <cell r="AC3388" t="str">
            <v>PALPA</v>
          </cell>
        </row>
        <row r="3389">
          <cell r="V3389" t="str">
            <v>-75.143168--14.314476</v>
          </cell>
          <cell r="W3389">
            <v>-75.143168000000003</v>
          </cell>
          <cell r="X3389">
            <v>-14.314476000000001</v>
          </cell>
          <cell r="AA3389" t="str">
            <v>ICA</v>
          </cell>
          <cell r="AB3389" t="str">
            <v>PALPA</v>
          </cell>
          <cell r="AC3389" t="str">
            <v>RIO GRANDE</v>
          </cell>
        </row>
        <row r="3390">
          <cell r="V3390" t="str">
            <v>-75.170800--15.360800</v>
          </cell>
          <cell r="W3390">
            <v>-75.1708</v>
          </cell>
          <cell r="X3390">
            <v>-15.360799999999999</v>
          </cell>
          <cell r="AA3390" t="str">
            <v>ICA</v>
          </cell>
          <cell r="AB3390" t="str">
            <v>NASCA</v>
          </cell>
          <cell r="AC3390" t="str">
            <v>MARCONA</v>
          </cell>
        </row>
        <row r="3391">
          <cell r="V3391" t="str">
            <v>-75.174040--14.093670</v>
          </cell>
          <cell r="W3391">
            <v>-75.174040000000005</v>
          </cell>
          <cell r="X3391">
            <v>-14.093669999999999</v>
          </cell>
          <cell r="AA3391" t="str">
            <v>ICA</v>
          </cell>
          <cell r="AB3391" t="str">
            <v>PALPA</v>
          </cell>
          <cell r="AC3391" t="str">
            <v>TIBILLO</v>
          </cell>
        </row>
        <row r="3392">
          <cell r="V3392" t="str">
            <v>-75.223770--14.664750</v>
          </cell>
          <cell r="W3392">
            <v>-75.223770000000002</v>
          </cell>
          <cell r="X3392">
            <v>-14.66475</v>
          </cell>
          <cell r="AA3392" t="str">
            <v>ICA</v>
          </cell>
          <cell r="AB3392" t="str">
            <v>NASCA</v>
          </cell>
          <cell r="AC3392" t="str">
            <v>CHANGUILLO</v>
          </cell>
        </row>
        <row r="3393">
          <cell r="V3393" t="str">
            <v>-75.241850--14.558080</v>
          </cell>
          <cell r="W3393">
            <v>-75.241849999999999</v>
          </cell>
          <cell r="X3393">
            <v>-14.55808</v>
          </cell>
          <cell r="AA3393" t="str">
            <v>ICA</v>
          </cell>
          <cell r="AB3393" t="str">
            <v>PALPA</v>
          </cell>
          <cell r="AC3393" t="str">
            <v>RIO GRANDE</v>
          </cell>
        </row>
        <row r="3394">
          <cell r="V3394" t="str">
            <v>-75.617600--13.600400</v>
          </cell>
          <cell r="W3394">
            <v>-75.617599999999996</v>
          </cell>
          <cell r="X3394">
            <v>-13.6004</v>
          </cell>
          <cell r="AA3394" t="str">
            <v>ICA</v>
          </cell>
          <cell r="AB3394" t="str">
            <v>PISCO</v>
          </cell>
          <cell r="AC3394" t="str">
            <v>HUANCANO</v>
          </cell>
        </row>
        <row r="3395">
          <cell r="V3395" t="str">
            <v>-75.636546--14.158427</v>
          </cell>
          <cell r="W3395">
            <v>-75.636545999999996</v>
          </cell>
          <cell r="X3395">
            <v>-14.158427</v>
          </cell>
          <cell r="AA3395" t="str">
            <v>ICA</v>
          </cell>
          <cell r="AB3395" t="str">
            <v>ICA</v>
          </cell>
          <cell r="AC3395" t="str">
            <v>PACHACUTEC</v>
          </cell>
        </row>
        <row r="3396">
          <cell r="V3396" t="str">
            <v>-75.645900--13.046900</v>
          </cell>
          <cell r="W3396">
            <v>-75.645899999999997</v>
          </cell>
          <cell r="X3396">
            <v>-13.046900000000001</v>
          </cell>
          <cell r="AA3396" t="str">
            <v>ICA</v>
          </cell>
          <cell r="AB3396" t="str">
            <v>CHINCHA</v>
          </cell>
          <cell r="AC3396" t="str">
            <v>SAN PEDRO DE HUACARPANA</v>
          </cell>
        </row>
        <row r="3397">
          <cell r="V3397" t="str">
            <v>-75.646530--14.192715</v>
          </cell>
          <cell r="W3397">
            <v>-75.646529999999998</v>
          </cell>
          <cell r="X3397">
            <v>-14.192715</v>
          </cell>
          <cell r="AA3397" t="str">
            <v>ICA</v>
          </cell>
          <cell r="AB3397" t="str">
            <v>ICA</v>
          </cell>
          <cell r="AC3397" t="str">
            <v>SANTIAGO</v>
          </cell>
        </row>
        <row r="3398">
          <cell r="V3398" t="str">
            <v>-75.669900--14.114730</v>
          </cell>
          <cell r="W3398">
            <v>-75.669899999999998</v>
          </cell>
          <cell r="X3398">
            <v>-14.11473</v>
          </cell>
          <cell r="AA3398" t="str">
            <v>ICA</v>
          </cell>
          <cell r="AB3398" t="str">
            <v>ICA</v>
          </cell>
          <cell r="AC3398" t="str">
            <v>PUEBLO NUEVO</v>
          </cell>
        </row>
        <row r="3399">
          <cell r="V3399" t="str">
            <v>-75.670935--14.338640</v>
          </cell>
          <cell r="W3399">
            <v>-75.670935</v>
          </cell>
          <cell r="X3399">
            <v>-14.33864</v>
          </cell>
          <cell r="AA3399" t="str">
            <v>ICA</v>
          </cell>
          <cell r="AB3399" t="str">
            <v>ICA</v>
          </cell>
          <cell r="AC3399" t="str">
            <v>OCUCAJE</v>
          </cell>
        </row>
        <row r="3400">
          <cell r="V3400" t="str">
            <v>-75.671100--13.931500</v>
          </cell>
          <cell r="W3400">
            <v>-75.671099999999996</v>
          </cell>
          <cell r="X3400">
            <v>-13.9315</v>
          </cell>
          <cell r="AA3400" t="str">
            <v>ICA</v>
          </cell>
          <cell r="AB3400" t="str">
            <v>ICA</v>
          </cell>
          <cell r="AC3400" t="str">
            <v>SAN JOSE DE LOS MOLINOS</v>
          </cell>
        </row>
        <row r="3401">
          <cell r="V3401" t="str">
            <v>-75.682060--14.330010</v>
          </cell>
          <cell r="W3401">
            <v>-75.682060000000007</v>
          </cell>
          <cell r="X3401">
            <v>-14.33001</v>
          </cell>
          <cell r="AA3401" t="str">
            <v>ICA</v>
          </cell>
          <cell r="AB3401" t="str">
            <v>ICA</v>
          </cell>
          <cell r="AC3401" t="str">
            <v>SANTIAGO</v>
          </cell>
        </row>
        <row r="3402">
          <cell r="V3402" t="str">
            <v>-75.683462--14.111067</v>
          </cell>
          <cell r="W3402">
            <v>-75.683462000000006</v>
          </cell>
          <cell r="X3402">
            <v>-14.111067</v>
          </cell>
          <cell r="AA3402" t="str">
            <v>ICA</v>
          </cell>
          <cell r="AB3402" t="str">
            <v>ICA</v>
          </cell>
          <cell r="AC3402" t="str">
            <v>LOS AQUIJES</v>
          </cell>
        </row>
        <row r="3403">
          <cell r="V3403" t="str">
            <v>-75.687950--14.068720</v>
          </cell>
          <cell r="W3403">
            <v>-75.687950000000001</v>
          </cell>
          <cell r="X3403">
            <v>-14.068720000000001</v>
          </cell>
          <cell r="AA3403" t="str">
            <v>ICA</v>
          </cell>
          <cell r="AB3403" t="str">
            <v>ICA</v>
          </cell>
          <cell r="AC3403" t="str">
            <v>LOS AQUIJES</v>
          </cell>
        </row>
        <row r="3404">
          <cell r="V3404" t="str">
            <v>-75.691900--14.151800</v>
          </cell>
          <cell r="W3404">
            <v>-75.691900000000004</v>
          </cell>
          <cell r="X3404">
            <v>-14.1518</v>
          </cell>
          <cell r="AA3404" t="str">
            <v>ICA</v>
          </cell>
          <cell r="AB3404" t="str">
            <v>ICA</v>
          </cell>
          <cell r="AC3404" t="str">
            <v>PACHACUTEC</v>
          </cell>
        </row>
        <row r="3405">
          <cell r="V3405" t="str">
            <v>-75.693010--14.033390</v>
          </cell>
          <cell r="W3405">
            <v>-75.693010000000001</v>
          </cell>
          <cell r="X3405">
            <v>-14.033390000000001</v>
          </cell>
          <cell r="AA3405" t="str">
            <v>ICA</v>
          </cell>
          <cell r="AB3405" t="str">
            <v>ICA</v>
          </cell>
          <cell r="AC3405" t="str">
            <v>LA TINGUINA</v>
          </cell>
        </row>
        <row r="3406">
          <cell r="V3406" t="str">
            <v>-75.694000--14.245700</v>
          </cell>
          <cell r="W3406">
            <v>-75.694000000000003</v>
          </cell>
          <cell r="X3406">
            <v>-14.245699999999999</v>
          </cell>
          <cell r="AA3406" t="str">
            <v>ICA</v>
          </cell>
          <cell r="AB3406" t="str">
            <v>ICA</v>
          </cell>
          <cell r="AC3406" t="str">
            <v>SANTIAGO</v>
          </cell>
        </row>
        <row r="3407">
          <cell r="V3407" t="str">
            <v>-75.694940--14.052750</v>
          </cell>
          <cell r="W3407">
            <v>-75.694940000000003</v>
          </cell>
          <cell r="X3407">
            <v>-14.05275</v>
          </cell>
          <cell r="AA3407" t="str">
            <v>ICA</v>
          </cell>
          <cell r="AB3407" t="str">
            <v>ICA</v>
          </cell>
          <cell r="AC3407" t="str">
            <v>PARCONA</v>
          </cell>
        </row>
        <row r="3408">
          <cell r="V3408" t="str">
            <v>-75.699589--14.051200</v>
          </cell>
          <cell r="W3408">
            <v>-75.699589000000003</v>
          </cell>
          <cell r="X3408">
            <v>-14.0512</v>
          </cell>
          <cell r="AA3408" t="str">
            <v>ICA</v>
          </cell>
          <cell r="AB3408" t="str">
            <v>ICA</v>
          </cell>
          <cell r="AC3408" t="str">
            <v>PARCONA</v>
          </cell>
        </row>
        <row r="3409">
          <cell r="V3409" t="str">
            <v>-75.701400--14.097000</v>
          </cell>
          <cell r="W3409">
            <v>-75.701400000000007</v>
          </cell>
          <cell r="X3409">
            <v>-14.097</v>
          </cell>
          <cell r="AA3409" t="str">
            <v>ICA</v>
          </cell>
          <cell r="AB3409" t="str">
            <v>ICA</v>
          </cell>
          <cell r="AC3409" t="str">
            <v>LOS AQUIJES</v>
          </cell>
        </row>
        <row r="3410">
          <cell r="V3410" t="str">
            <v>-75.706400--14.132400</v>
          </cell>
          <cell r="W3410">
            <v>-75.706400000000002</v>
          </cell>
          <cell r="X3410">
            <v>-14.132400000000001</v>
          </cell>
          <cell r="AA3410" t="str">
            <v>ICA</v>
          </cell>
          <cell r="AB3410" t="str">
            <v>ICA</v>
          </cell>
          <cell r="AC3410" t="str">
            <v>PUEBLO NUEVO</v>
          </cell>
        </row>
        <row r="3411">
          <cell r="V3411" t="str">
            <v>-75.707149--14.043890</v>
          </cell>
          <cell r="W3411">
            <v>-75.707149000000001</v>
          </cell>
          <cell r="X3411">
            <v>-14.043889999999999</v>
          </cell>
          <cell r="AA3411" t="str">
            <v>ICA</v>
          </cell>
          <cell r="AB3411" t="str">
            <v>ICA</v>
          </cell>
          <cell r="AC3411" t="str">
            <v>LA TINGUINA</v>
          </cell>
        </row>
        <row r="3412">
          <cell r="V3412" t="str">
            <v>-75.707332--13.996536</v>
          </cell>
          <cell r="W3412">
            <v>-75.707331999999994</v>
          </cell>
          <cell r="X3412">
            <v>-13.996536000000001</v>
          </cell>
          <cell r="AA3412" t="str">
            <v>ICA</v>
          </cell>
          <cell r="AB3412" t="str">
            <v>ICA</v>
          </cell>
          <cell r="AC3412" t="str">
            <v>LA TINGUINA</v>
          </cell>
        </row>
        <row r="3413">
          <cell r="V3413" t="str">
            <v>-75.707750--14.037130</v>
          </cell>
          <cell r="W3413">
            <v>-75.707750000000004</v>
          </cell>
          <cell r="X3413">
            <v>-14.037129999999999</v>
          </cell>
          <cell r="AA3413" t="str">
            <v>ICA</v>
          </cell>
          <cell r="AB3413" t="str">
            <v>ICA</v>
          </cell>
          <cell r="AC3413" t="str">
            <v>LA TINGUINA</v>
          </cell>
        </row>
        <row r="3414">
          <cell r="V3414" t="str">
            <v>-75.709361--14.186333</v>
          </cell>
          <cell r="W3414">
            <v>-75.709361000000001</v>
          </cell>
          <cell r="X3414">
            <v>-14.186332999999999</v>
          </cell>
          <cell r="AA3414" t="str">
            <v>ICA</v>
          </cell>
          <cell r="AB3414" t="str">
            <v>ICA</v>
          </cell>
          <cell r="AC3414" t="str">
            <v>SANTIAGO</v>
          </cell>
        </row>
        <row r="3415">
          <cell r="V3415" t="str">
            <v>-75.715600--14.100300</v>
          </cell>
          <cell r="W3415">
            <v>-75.715599999999995</v>
          </cell>
          <cell r="X3415">
            <v>-14.100300000000001</v>
          </cell>
          <cell r="AA3415" t="str">
            <v>ICA</v>
          </cell>
          <cell r="AB3415" t="str">
            <v>ICA</v>
          </cell>
          <cell r="AC3415" t="str">
            <v>LOS AQUIJES</v>
          </cell>
        </row>
        <row r="3416">
          <cell r="V3416" t="str">
            <v>-75.717150--14.064500</v>
          </cell>
          <cell r="W3416">
            <v>-75.717150000000004</v>
          </cell>
          <cell r="X3416">
            <v>-14.064500000000001</v>
          </cell>
          <cell r="AA3416" t="str">
            <v>ICA</v>
          </cell>
          <cell r="AB3416" t="str">
            <v>ICA</v>
          </cell>
          <cell r="AC3416" t="str">
            <v>PARCONA</v>
          </cell>
        </row>
        <row r="3417">
          <cell r="V3417" t="str">
            <v>-75.720400--14.074700</v>
          </cell>
          <cell r="W3417">
            <v>-75.720399999999998</v>
          </cell>
          <cell r="X3417">
            <v>-14.0747</v>
          </cell>
          <cell r="AA3417" t="str">
            <v>ICA</v>
          </cell>
          <cell r="AB3417" t="str">
            <v>ICA</v>
          </cell>
          <cell r="AC3417" t="str">
            <v>ICA</v>
          </cell>
        </row>
        <row r="3418">
          <cell r="V3418" t="str">
            <v>-75.721200--14.061700</v>
          </cell>
          <cell r="W3418">
            <v>-75.721199999999996</v>
          </cell>
          <cell r="X3418">
            <v>-14.0617</v>
          </cell>
          <cell r="AA3418" t="str">
            <v>ICA</v>
          </cell>
          <cell r="AB3418" t="str">
            <v>ICA</v>
          </cell>
          <cell r="AC3418" t="str">
            <v>PARCONA</v>
          </cell>
        </row>
        <row r="3419">
          <cell r="V3419" t="str">
            <v>-75.721242--14.098158</v>
          </cell>
          <cell r="W3419">
            <v>-75.721242000000004</v>
          </cell>
          <cell r="X3419">
            <v>-14.098158</v>
          </cell>
          <cell r="AA3419" t="str">
            <v>ICA</v>
          </cell>
          <cell r="AB3419" t="str">
            <v>ICA</v>
          </cell>
          <cell r="AC3419" t="str">
            <v>ICA</v>
          </cell>
        </row>
        <row r="3420">
          <cell r="V3420" t="str">
            <v>-75.724339--14.054353</v>
          </cell>
          <cell r="W3420">
            <v>-75.724339000000001</v>
          </cell>
          <cell r="X3420">
            <v>-14.054353000000001</v>
          </cell>
          <cell r="AA3420" t="str">
            <v>ICA</v>
          </cell>
          <cell r="AB3420" t="str">
            <v>ICA</v>
          </cell>
          <cell r="AC3420" t="str">
            <v>PARCONA</v>
          </cell>
        </row>
        <row r="3421">
          <cell r="V3421" t="str">
            <v>-75.725460--14.037300</v>
          </cell>
          <cell r="W3421">
            <v>-75.725459999999998</v>
          </cell>
          <cell r="X3421">
            <v>-14.0373</v>
          </cell>
          <cell r="AA3421" t="str">
            <v>ICA</v>
          </cell>
          <cell r="AB3421" t="str">
            <v>ICA</v>
          </cell>
          <cell r="AC3421" t="str">
            <v>LA TINGUINA</v>
          </cell>
        </row>
        <row r="3422">
          <cell r="V3422" t="str">
            <v>-75.725932--14.093661</v>
          </cell>
          <cell r="W3422">
            <v>-75.725932</v>
          </cell>
          <cell r="X3422">
            <v>-14.093661000000001</v>
          </cell>
          <cell r="AA3422" t="str">
            <v>ICA</v>
          </cell>
          <cell r="AB3422" t="str">
            <v>ICA</v>
          </cell>
          <cell r="AC3422" t="str">
            <v>ICA</v>
          </cell>
        </row>
        <row r="3423">
          <cell r="V3423" t="str">
            <v>-75.730100--13.971100</v>
          </cell>
          <cell r="W3423">
            <v>-75.730099999999993</v>
          </cell>
          <cell r="X3423">
            <v>-13.9711</v>
          </cell>
          <cell r="AA3423" t="str">
            <v>ICA</v>
          </cell>
          <cell r="AB3423" t="str">
            <v>ICA</v>
          </cell>
          <cell r="AC3423" t="str">
            <v>SAN JUAN BAUTISTA</v>
          </cell>
        </row>
        <row r="3424">
          <cell r="V3424" t="str">
            <v>-75.732540--14.078640</v>
          </cell>
          <cell r="W3424">
            <v>-75.73254</v>
          </cell>
          <cell r="X3424">
            <v>-14.07864</v>
          </cell>
          <cell r="AA3424" t="str">
            <v>ICA</v>
          </cell>
          <cell r="AB3424" t="str">
            <v>ICA</v>
          </cell>
          <cell r="AC3424" t="str">
            <v>ICA</v>
          </cell>
        </row>
        <row r="3425">
          <cell r="V3425" t="str">
            <v>-75.737332--14.011775</v>
          </cell>
          <cell r="W3425">
            <v>-75.737331999999995</v>
          </cell>
          <cell r="X3425">
            <v>-14.011775</v>
          </cell>
          <cell r="AA3425" t="str">
            <v>ICA</v>
          </cell>
          <cell r="AB3425" t="str">
            <v>ICA</v>
          </cell>
          <cell r="AC3425" t="str">
            <v>SAN JUAN BAUTISTA</v>
          </cell>
        </row>
        <row r="3426">
          <cell r="V3426" t="str">
            <v>-75.737583--14.031610</v>
          </cell>
          <cell r="W3426">
            <v>-75.737583000000001</v>
          </cell>
          <cell r="X3426">
            <v>-14.031610000000001</v>
          </cell>
          <cell r="AA3426" t="str">
            <v>ICA</v>
          </cell>
          <cell r="AB3426" t="str">
            <v>ICA</v>
          </cell>
          <cell r="AC3426" t="str">
            <v>SAN JUAN BAUTISTA</v>
          </cell>
        </row>
        <row r="3427">
          <cell r="V3427" t="str">
            <v>-75.737865--14.040064</v>
          </cell>
          <cell r="W3427">
            <v>-75.737864999999999</v>
          </cell>
          <cell r="X3427">
            <v>-14.040063999999999</v>
          </cell>
          <cell r="AA3427" t="str">
            <v>ICA</v>
          </cell>
          <cell r="AB3427" t="str">
            <v>ICA</v>
          </cell>
          <cell r="AC3427" t="str">
            <v>ICA</v>
          </cell>
        </row>
        <row r="3428">
          <cell r="V3428" t="str">
            <v>-75.745053--14.073697</v>
          </cell>
          <cell r="W3428">
            <v>-75.745052999999999</v>
          </cell>
          <cell r="X3428">
            <v>-14.073696999999999</v>
          </cell>
          <cell r="AA3428" t="str">
            <v>ICA</v>
          </cell>
          <cell r="AB3428" t="str">
            <v>ICA</v>
          </cell>
          <cell r="AC3428" t="str">
            <v>ICA</v>
          </cell>
        </row>
        <row r="3429">
          <cell r="V3429" t="str">
            <v>-75.745189--14.024964</v>
          </cell>
          <cell r="W3429">
            <v>-75.745188999999996</v>
          </cell>
          <cell r="X3429">
            <v>-14.024964000000001</v>
          </cell>
          <cell r="AA3429" t="str">
            <v>ICA</v>
          </cell>
          <cell r="AB3429" t="str">
            <v>ICA</v>
          </cell>
          <cell r="AC3429" t="str">
            <v>SUBTANJALLA</v>
          </cell>
        </row>
        <row r="3430">
          <cell r="V3430" t="str">
            <v>-75.745730--13.087290</v>
          </cell>
          <cell r="W3430">
            <v>-75.745729999999995</v>
          </cell>
          <cell r="X3430">
            <v>-13.087289999999999</v>
          </cell>
          <cell r="AA3430" t="str">
            <v>ICA</v>
          </cell>
          <cell r="AB3430" t="str">
            <v>CHINCHA</v>
          </cell>
          <cell r="AC3430" t="str">
            <v>SAN PEDRO DE HUACARPANA</v>
          </cell>
        </row>
        <row r="3431">
          <cell r="V3431" t="str">
            <v>-75.746100--14.090890</v>
          </cell>
          <cell r="W3431">
            <v>-75.746099999999998</v>
          </cell>
          <cell r="X3431">
            <v>-14.09089</v>
          </cell>
          <cell r="AA3431" t="str">
            <v>ICA</v>
          </cell>
          <cell r="AB3431" t="str">
            <v>ICA</v>
          </cell>
          <cell r="AC3431" t="str">
            <v>ICA</v>
          </cell>
        </row>
        <row r="3432">
          <cell r="V3432" t="str">
            <v>-75.748020--14.055770</v>
          </cell>
          <cell r="W3432">
            <v>-75.748019999999997</v>
          </cell>
          <cell r="X3432">
            <v>-14.055770000000001</v>
          </cell>
          <cell r="AA3432" t="str">
            <v>ICA</v>
          </cell>
          <cell r="AB3432" t="str">
            <v>ICA</v>
          </cell>
          <cell r="AC3432" t="str">
            <v>ICA</v>
          </cell>
        </row>
        <row r="3433">
          <cell r="V3433" t="str">
            <v>-75.748449--14.070652</v>
          </cell>
          <cell r="W3433">
            <v>-75.748448999999994</v>
          </cell>
          <cell r="X3433">
            <v>-14.070652000000001</v>
          </cell>
          <cell r="AA3433" t="str">
            <v>ICA</v>
          </cell>
          <cell r="AB3433" t="str">
            <v>ICA</v>
          </cell>
          <cell r="AC3433" t="str">
            <v>ICA</v>
          </cell>
        </row>
        <row r="3434">
          <cell r="V3434" t="str">
            <v>-75.749800--14.046300</v>
          </cell>
          <cell r="W3434">
            <v>-75.749799999999993</v>
          </cell>
          <cell r="X3434">
            <v>-14.0463</v>
          </cell>
          <cell r="AA3434" t="str">
            <v>ICA</v>
          </cell>
          <cell r="AB3434" t="str">
            <v>ICA</v>
          </cell>
          <cell r="AC3434" t="str">
            <v>ICA</v>
          </cell>
        </row>
        <row r="3435">
          <cell r="V3435" t="str">
            <v>-75.749830--14.078403</v>
          </cell>
          <cell r="W3435">
            <v>-75.749830000000003</v>
          </cell>
          <cell r="X3435">
            <v>-14.078403</v>
          </cell>
          <cell r="AA3435" t="str">
            <v>ICA</v>
          </cell>
          <cell r="AB3435" t="str">
            <v>ICA</v>
          </cell>
          <cell r="AC3435" t="str">
            <v>ICA</v>
          </cell>
        </row>
        <row r="3436">
          <cell r="V3436" t="str">
            <v>-75.752810--14.041630</v>
          </cell>
          <cell r="W3436">
            <v>-75.752809999999997</v>
          </cell>
          <cell r="X3436">
            <v>-14.04163</v>
          </cell>
          <cell r="AA3436" t="str">
            <v>ICA</v>
          </cell>
          <cell r="AB3436" t="str">
            <v>ICA</v>
          </cell>
          <cell r="AC3436" t="str">
            <v>SUBTANJALLA</v>
          </cell>
        </row>
        <row r="3437">
          <cell r="V3437" t="str">
            <v>-75.757300--14.052600</v>
          </cell>
          <cell r="W3437">
            <v>-75.757300000000001</v>
          </cell>
          <cell r="X3437">
            <v>-14.0526</v>
          </cell>
          <cell r="AA3437" t="str">
            <v>ICA</v>
          </cell>
          <cell r="AB3437" t="str">
            <v>ICA</v>
          </cell>
          <cell r="AC3437" t="str">
            <v>ICA</v>
          </cell>
        </row>
        <row r="3438">
          <cell r="V3438" t="str">
            <v>-75.764900--14.087100</v>
          </cell>
          <cell r="W3438">
            <v>-75.764899999999997</v>
          </cell>
          <cell r="X3438">
            <v>-14.0871</v>
          </cell>
          <cell r="AA3438" t="str">
            <v>ICA</v>
          </cell>
          <cell r="AB3438" t="str">
            <v>ICA</v>
          </cell>
          <cell r="AC3438" t="str">
            <v>ICA</v>
          </cell>
        </row>
        <row r="3439">
          <cell r="V3439" t="str">
            <v>-75.771500--13.988400</v>
          </cell>
          <cell r="W3439">
            <v>-75.771500000000003</v>
          </cell>
          <cell r="X3439">
            <v>-13.9884</v>
          </cell>
          <cell r="AA3439" t="str">
            <v>ICA</v>
          </cell>
          <cell r="AB3439" t="str">
            <v>ICA</v>
          </cell>
          <cell r="AC3439" t="str">
            <v>SALAS</v>
          </cell>
        </row>
        <row r="3440">
          <cell r="V3440" t="str">
            <v>-75.772350--14.079260</v>
          </cell>
          <cell r="W3440">
            <v>-75.772350000000003</v>
          </cell>
          <cell r="X3440">
            <v>-14.07926</v>
          </cell>
          <cell r="AA3440" t="str">
            <v>ICA</v>
          </cell>
          <cell r="AB3440" t="str">
            <v>ICA</v>
          </cell>
          <cell r="AC3440" t="str">
            <v>ICA</v>
          </cell>
        </row>
        <row r="3441">
          <cell r="V3441" t="str">
            <v>-75.778076--13.971704</v>
          </cell>
          <cell r="W3441">
            <v>-75.778075999999999</v>
          </cell>
          <cell r="X3441">
            <v>-13.971704000000001</v>
          </cell>
          <cell r="AA3441" t="str">
            <v>ICA</v>
          </cell>
          <cell r="AB3441" t="str">
            <v>ICA</v>
          </cell>
          <cell r="AC3441" t="str">
            <v>SALAS</v>
          </cell>
        </row>
        <row r="3442">
          <cell r="V3442" t="str">
            <v>-75.780590--13.215830</v>
          </cell>
          <cell r="W3442">
            <v>-75.780590000000004</v>
          </cell>
          <cell r="X3442">
            <v>-13.21583</v>
          </cell>
          <cell r="AA3442" t="str">
            <v>ICA</v>
          </cell>
          <cell r="AB3442" t="str">
            <v>CHINCHA</v>
          </cell>
          <cell r="AC3442" t="str">
            <v>SAN JUAN DE YANAC</v>
          </cell>
        </row>
        <row r="3443">
          <cell r="V3443" t="str">
            <v>-75.788100--13.998900</v>
          </cell>
          <cell r="W3443">
            <v>-75.7881</v>
          </cell>
          <cell r="X3443">
            <v>-13.998900000000001</v>
          </cell>
          <cell r="AA3443" t="str">
            <v>ICA</v>
          </cell>
          <cell r="AB3443" t="str">
            <v>ICA</v>
          </cell>
          <cell r="AC3443" t="str">
            <v>SALAS</v>
          </cell>
        </row>
        <row r="3444">
          <cell r="V3444" t="str">
            <v>-75.832889--14.109472</v>
          </cell>
          <cell r="W3444">
            <v>-75.832888999999994</v>
          </cell>
          <cell r="X3444">
            <v>-14.109472</v>
          </cell>
          <cell r="AA3444" t="str">
            <v>ICA</v>
          </cell>
          <cell r="AB3444" t="str">
            <v>ICA</v>
          </cell>
          <cell r="AC3444" t="str">
            <v>ICA</v>
          </cell>
        </row>
        <row r="3445">
          <cell r="V3445" t="str">
            <v>-75.889500--13.885167</v>
          </cell>
          <cell r="W3445">
            <v>-75.889499999999998</v>
          </cell>
          <cell r="X3445">
            <v>-13.885166999999999</v>
          </cell>
          <cell r="AA3445" t="str">
            <v>ICA</v>
          </cell>
          <cell r="AB3445" t="str">
            <v>ICA</v>
          </cell>
          <cell r="AC3445" t="str">
            <v>SALAS</v>
          </cell>
        </row>
        <row r="3446">
          <cell r="V3446" t="str">
            <v>-75.896000--13.735500</v>
          </cell>
          <cell r="W3446">
            <v>-75.896000000000001</v>
          </cell>
          <cell r="X3446">
            <v>-13.7355</v>
          </cell>
          <cell r="AA3446" t="str">
            <v>ICA</v>
          </cell>
          <cell r="AB3446" t="str">
            <v>PISCO</v>
          </cell>
          <cell r="AC3446" t="str">
            <v>HUMAY</v>
          </cell>
        </row>
        <row r="3447">
          <cell r="V3447" t="str">
            <v>-75.914460--13.078390</v>
          </cell>
          <cell r="W3447">
            <v>-75.914460000000005</v>
          </cell>
          <cell r="X3447">
            <v>-13.078390000000001</v>
          </cell>
          <cell r="AA3447" t="str">
            <v>ICA</v>
          </cell>
          <cell r="AB3447" t="str">
            <v>CHINCHA</v>
          </cell>
          <cell r="AC3447" t="str">
            <v>CHAVIN</v>
          </cell>
        </row>
        <row r="3448">
          <cell r="V3448" t="str">
            <v>-75.922020--13.930790</v>
          </cell>
          <cell r="W3448">
            <v>-75.922020000000003</v>
          </cell>
          <cell r="X3448">
            <v>-13.93079</v>
          </cell>
          <cell r="AA3448" t="str">
            <v>ICA</v>
          </cell>
          <cell r="AB3448" t="str">
            <v>ICA</v>
          </cell>
          <cell r="AC3448" t="str">
            <v>SALAS</v>
          </cell>
        </row>
        <row r="3449">
          <cell r="V3449" t="str">
            <v>-75.985194--13.925750</v>
          </cell>
          <cell r="W3449">
            <v>-75.985194000000007</v>
          </cell>
          <cell r="X3449">
            <v>-13.925750000000001</v>
          </cell>
          <cell r="AA3449" t="str">
            <v>ICA</v>
          </cell>
          <cell r="AB3449" t="str">
            <v>ICA</v>
          </cell>
          <cell r="AC3449" t="str">
            <v>SALAS</v>
          </cell>
        </row>
        <row r="3450">
          <cell r="V3450" t="str">
            <v>-76.000000--13.427136</v>
          </cell>
          <cell r="W3450">
            <v>-76</v>
          </cell>
          <cell r="X3450">
            <v>-13.427136000000001</v>
          </cell>
          <cell r="AA3450" t="str">
            <v>ICA</v>
          </cell>
          <cell r="AB3450" t="str">
            <v>CHINCHA</v>
          </cell>
          <cell r="AC3450" t="str">
            <v>ALTO LARAN</v>
          </cell>
        </row>
        <row r="3451">
          <cell r="V3451" t="str">
            <v>-76.018400--13.697700</v>
          </cell>
          <cell r="W3451">
            <v>-76.0184</v>
          </cell>
          <cell r="X3451">
            <v>-13.697699999999999</v>
          </cell>
          <cell r="AA3451" t="str">
            <v>ICA</v>
          </cell>
          <cell r="AB3451" t="str">
            <v>PISCO</v>
          </cell>
          <cell r="AC3451" t="str">
            <v>INDEPENDENCIA</v>
          </cell>
        </row>
        <row r="3452">
          <cell r="V3452" t="str">
            <v>-76.068535--13.902763</v>
          </cell>
          <cell r="W3452">
            <v>-76.068534999999997</v>
          </cell>
          <cell r="X3452">
            <v>-13.902763</v>
          </cell>
          <cell r="AA3452" t="str">
            <v>ICA</v>
          </cell>
          <cell r="AB3452" t="str">
            <v>PISCO</v>
          </cell>
          <cell r="AC3452" t="str">
            <v>PARACAS</v>
          </cell>
        </row>
        <row r="3453">
          <cell r="V3453" t="str">
            <v>-76.071900--13.506020</v>
          </cell>
          <cell r="W3453">
            <v>-76.071899999999999</v>
          </cell>
          <cell r="X3453">
            <v>-13.506019999999999</v>
          </cell>
          <cell r="AA3453" t="str">
            <v>ICA</v>
          </cell>
          <cell r="AB3453" t="str">
            <v>CHINCHA</v>
          </cell>
          <cell r="AC3453" t="str">
            <v>EL CARMEN</v>
          </cell>
        </row>
        <row r="3454">
          <cell r="V3454" t="str">
            <v>-76.093100--13.486100</v>
          </cell>
          <cell r="W3454">
            <v>-76.093100000000007</v>
          </cell>
          <cell r="X3454">
            <v>-13.4861</v>
          </cell>
          <cell r="AA3454" t="str">
            <v>ICA</v>
          </cell>
          <cell r="AB3454" t="str">
            <v>CHINCHA</v>
          </cell>
          <cell r="AC3454" t="str">
            <v>EL CARMEN</v>
          </cell>
        </row>
        <row r="3455">
          <cell r="V3455" t="str">
            <v>-76.111173--13.438588</v>
          </cell>
          <cell r="W3455">
            <v>-76.111172999999994</v>
          </cell>
          <cell r="X3455">
            <v>-13.438587999999999</v>
          </cell>
          <cell r="AA3455" t="str">
            <v>ICA</v>
          </cell>
          <cell r="AB3455" t="str">
            <v>CHINCHA</v>
          </cell>
          <cell r="AC3455" t="str">
            <v>CHINCHA ALTA</v>
          </cell>
        </row>
        <row r="3456">
          <cell r="V3456" t="str">
            <v>-76.118725--13.389450</v>
          </cell>
          <cell r="W3456">
            <v>-76.118724999999998</v>
          </cell>
          <cell r="X3456">
            <v>-13.38945</v>
          </cell>
          <cell r="AA3456" t="str">
            <v>ICA</v>
          </cell>
          <cell r="AB3456" t="str">
            <v>CHINCHA</v>
          </cell>
          <cell r="AC3456" t="str">
            <v>PUEBLO NUEVO</v>
          </cell>
        </row>
        <row r="3457">
          <cell r="V3457" t="str">
            <v>-76.125417--13.397631</v>
          </cell>
          <cell r="W3457">
            <v>-76.125416999999999</v>
          </cell>
          <cell r="X3457">
            <v>-13.397631000000001</v>
          </cell>
          <cell r="AA3457" t="str">
            <v>ICA</v>
          </cell>
          <cell r="AB3457" t="str">
            <v>CHINCHA</v>
          </cell>
          <cell r="AC3457" t="str">
            <v>PUEBLO NUEVO</v>
          </cell>
        </row>
        <row r="3458">
          <cell r="V3458" t="str">
            <v>-76.129570--13.403668</v>
          </cell>
          <cell r="W3458">
            <v>-76.129570000000001</v>
          </cell>
          <cell r="X3458">
            <v>-13.403668</v>
          </cell>
          <cell r="AA3458" t="str">
            <v>ICA</v>
          </cell>
          <cell r="AB3458" t="str">
            <v>CHINCHA</v>
          </cell>
          <cell r="AC3458" t="str">
            <v>PUEBLO NUEVO</v>
          </cell>
        </row>
        <row r="3459">
          <cell r="V3459" t="str">
            <v>-76.133170--13.433440</v>
          </cell>
          <cell r="W3459">
            <v>-76.133170000000007</v>
          </cell>
          <cell r="X3459">
            <v>-13.433439999999999</v>
          </cell>
          <cell r="AA3459" t="str">
            <v>ICA</v>
          </cell>
          <cell r="AB3459" t="str">
            <v>CHINCHA</v>
          </cell>
          <cell r="AC3459" t="str">
            <v>CHINCHA ALTA</v>
          </cell>
        </row>
        <row r="3460">
          <cell r="V3460" t="str">
            <v>-76.135780--13.440390</v>
          </cell>
          <cell r="W3460">
            <v>-76.135779999999997</v>
          </cell>
          <cell r="X3460">
            <v>-13.440390000000001</v>
          </cell>
          <cell r="AA3460" t="str">
            <v>ICA</v>
          </cell>
          <cell r="AB3460" t="str">
            <v>CHINCHA</v>
          </cell>
          <cell r="AC3460" t="str">
            <v>CHINCHA ALTA</v>
          </cell>
        </row>
        <row r="3461">
          <cell r="V3461" t="str">
            <v>-76.135910--13.393860</v>
          </cell>
          <cell r="W3461">
            <v>-76.135909999999996</v>
          </cell>
          <cell r="X3461">
            <v>-13.39386</v>
          </cell>
          <cell r="AA3461" t="str">
            <v>ICA</v>
          </cell>
          <cell r="AB3461" t="str">
            <v>CHINCHA</v>
          </cell>
          <cell r="AC3461" t="str">
            <v>PUEBLO NUEVO</v>
          </cell>
        </row>
        <row r="3462">
          <cell r="V3462" t="str">
            <v>-76.139780--13.831760</v>
          </cell>
          <cell r="W3462">
            <v>-76.139780000000002</v>
          </cell>
          <cell r="X3462">
            <v>-13.831759999999999</v>
          </cell>
          <cell r="AA3462" t="str">
            <v>ICA</v>
          </cell>
          <cell r="AB3462" t="str">
            <v>PISCO</v>
          </cell>
          <cell r="AC3462" t="str">
            <v>SAN ANDRES</v>
          </cell>
        </row>
        <row r="3463">
          <cell r="V3463" t="str">
            <v>-76.141400--13.548500</v>
          </cell>
          <cell r="W3463">
            <v>-76.141400000000004</v>
          </cell>
          <cell r="X3463">
            <v>-13.548500000000001</v>
          </cell>
          <cell r="AA3463" t="str">
            <v>ICA</v>
          </cell>
          <cell r="AB3463" t="str">
            <v>CHINCHA</v>
          </cell>
          <cell r="AC3463" t="str">
            <v>CHINCHA BAJA</v>
          </cell>
        </row>
        <row r="3464">
          <cell r="V3464" t="str">
            <v>-76.141571--13.393799</v>
          </cell>
          <cell r="W3464">
            <v>-76.141570999999999</v>
          </cell>
          <cell r="X3464">
            <v>-13.393799</v>
          </cell>
          <cell r="AA3464" t="str">
            <v>ICA</v>
          </cell>
          <cell r="AB3464" t="str">
            <v>CHINCHA</v>
          </cell>
          <cell r="AC3464" t="str">
            <v>PUEBLO NUEVO</v>
          </cell>
        </row>
        <row r="3465">
          <cell r="V3465" t="str">
            <v>-76.142410--13.427890</v>
          </cell>
          <cell r="W3465">
            <v>-76.142409999999998</v>
          </cell>
          <cell r="X3465">
            <v>-13.42789</v>
          </cell>
          <cell r="AA3465" t="str">
            <v>ICA</v>
          </cell>
          <cell r="AB3465" t="str">
            <v>CHINCHA</v>
          </cell>
          <cell r="AC3465" t="str">
            <v>SUNAMPE</v>
          </cell>
        </row>
        <row r="3466">
          <cell r="V3466" t="str">
            <v>-76.144900--13.714100</v>
          </cell>
          <cell r="W3466">
            <v>-76.144900000000007</v>
          </cell>
          <cell r="X3466">
            <v>-13.7141</v>
          </cell>
          <cell r="AA3466" t="str">
            <v>ICA</v>
          </cell>
          <cell r="AB3466" t="str">
            <v>PISCO</v>
          </cell>
          <cell r="AC3466" t="str">
            <v>TUPAC AMARU INCA</v>
          </cell>
        </row>
        <row r="3467">
          <cell r="V3467" t="str">
            <v>-76.145978--13.424055</v>
          </cell>
          <cell r="W3467">
            <v>-76.145977999999999</v>
          </cell>
          <cell r="X3467">
            <v>-13.424054999999999</v>
          </cell>
          <cell r="AA3467" t="str">
            <v>ICA</v>
          </cell>
          <cell r="AB3467" t="str">
            <v>CHINCHA</v>
          </cell>
          <cell r="AC3467" t="str">
            <v>SUNAMPE</v>
          </cell>
        </row>
        <row r="3468">
          <cell r="V3468" t="str">
            <v>-76.151200--13.708700</v>
          </cell>
          <cell r="W3468">
            <v>-76.151200000000003</v>
          </cell>
          <cell r="X3468">
            <v>-13.7087</v>
          </cell>
          <cell r="AA3468" t="str">
            <v>ICA</v>
          </cell>
          <cell r="AB3468" t="str">
            <v>PISCO</v>
          </cell>
          <cell r="AC3468" t="str">
            <v>TUPAC AMARU INCA</v>
          </cell>
        </row>
        <row r="3469">
          <cell r="V3469" t="str">
            <v>-76.151400--13.391700</v>
          </cell>
          <cell r="W3469">
            <v>-76.151399999999995</v>
          </cell>
          <cell r="X3469">
            <v>-13.3917</v>
          </cell>
          <cell r="AA3469" t="str">
            <v>ICA</v>
          </cell>
          <cell r="AB3469" t="str">
            <v>CHINCHA</v>
          </cell>
          <cell r="AC3469" t="str">
            <v>GROCIO PRADO</v>
          </cell>
        </row>
        <row r="3470">
          <cell r="V3470" t="str">
            <v>-76.152300--13.592900</v>
          </cell>
          <cell r="W3470">
            <v>-76.152299999999997</v>
          </cell>
          <cell r="X3470">
            <v>-13.5929</v>
          </cell>
          <cell r="AA3470" t="str">
            <v>ICA</v>
          </cell>
          <cell r="AB3470" t="str">
            <v>PISCO</v>
          </cell>
          <cell r="AC3470" t="str">
            <v>SAN CLEMENTE</v>
          </cell>
        </row>
        <row r="3471">
          <cell r="V3471" t="str">
            <v>-76.155389--13.400889</v>
          </cell>
          <cell r="W3471">
            <v>-76.155389</v>
          </cell>
          <cell r="X3471">
            <v>-13.400888999999999</v>
          </cell>
          <cell r="AA3471" t="str">
            <v>ICA</v>
          </cell>
          <cell r="AB3471" t="str">
            <v>CHINCHA</v>
          </cell>
          <cell r="AC3471" t="str">
            <v>GROCIO PRADO</v>
          </cell>
        </row>
        <row r="3472">
          <cell r="V3472" t="str">
            <v>-76.160469--13.416989</v>
          </cell>
          <cell r="W3472">
            <v>-76.160469000000006</v>
          </cell>
          <cell r="X3472">
            <v>-13.416988999999999</v>
          </cell>
          <cell r="AA3472" t="str">
            <v>ICA</v>
          </cell>
          <cell r="AB3472" t="str">
            <v>CHINCHA</v>
          </cell>
          <cell r="AC3472" t="str">
            <v>SUNAMPE</v>
          </cell>
        </row>
        <row r="3473">
          <cell r="V3473" t="str">
            <v>-76.165600--13.428000</v>
          </cell>
          <cell r="W3473">
            <v>-76.165599999999998</v>
          </cell>
          <cell r="X3473">
            <v>-13.428000000000001</v>
          </cell>
          <cell r="AA3473" t="str">
            <v>ICA</v>
          </cell>
          <cell r="AB3473" t="str">
            <v>CHINCHA</v>
          </cell>
          <cell r="AC3473" t="str">
            <v>SUNAMPE</v>
          </cell>
        </row>
        <row r="3474">
          <cell r="V3474" t="str">
            <v>-76.170800--13.776200</v>
          </cell>
          <cell r="W3474">
            <v>-76.1708</v>
          </cell>
          <cell r="X3474">
            <v>-13.776199999999999</v>
          </cell>
          <cell r="AA3474" t="str">
            <v>ICA</v>
          </cell>
          <cell r="AB3474" t="str">
            <v>PISCO</v>
          </cell>
          <cell r="AC3474" t="str">
            <v>SAN ANDRES</v>
          </cell>
        </row>
        <row r="3475">
          <cell r="V3475" t="str">
            <v>-76.184410--13.707540</v>
          </cell>
          <cell r="W3475">
            <v>-76.18441</v>
          </cell>
          <cell r="X3475">
            <v>-13.70754</v>
          </cell>
          <cell r="AA3475" t="str">
            <v>ICA</v>
          </cell>
          <cell r="AB3475" t="str">
            <v>PISCO</v>
          </cell>
          <cell r="AC3475" t="str">
            <v>PISCO</v>
          </cell>
        </row>
        <row r="3476">
          <cell r="V3476" t="str">
            <v>-76.186670--13.463540</v>
          </cell>
          <cell r="W3476">
            <v>-76.186670000000007</v>
          </cell>
          <cell r="X3476">
            <v>-13.46354</v>
          </cell>
          <cell r="AA3476" t="str">
            <v>ICA</v>
          </cell>
          <cell r="AB3476" t="str">
            <v>CHINCHA</v>
          </cell>
          <cell r="AC3476" t="str">
            <v>TAMBO DE MORA</v>
          </cell>
        </row>
        <row r="3477">
          <cell r="V3477" t="str">
            <v>-76.187583--13.414419</v>
          </cell>
          <cell r="W3477">
            <v>-76.187583000000004</v>
          </cell>
          <cell r="X3477">
            <v>-13.414419000000001</v>
          </cell>
          <cell r="AA3477" t="str">
            <v>ICA</v>
          </cell>
          <cell r="AB3477" t="str">
            <v>CHINCHA</v>
          </cell>
          <cell r="AC3477" t="str">
            <v>SUNAMPE</v>
          </cell>
        </row>
        <row r="3478">
          <cell r="V3478" t="str">
            <v>-76.200100--13.705800</v>
          </cell>
          <cell r="W3478">
            <v>-76.200100000000006</v>
          </cell>
          <cell r="X3478">
            <v>-13.7058</v>
          </cell>
          <cell r="AA3478" t="str">
            <v>ICA</v>
          </cell>
          <cell r="AB3478" t="str">
            <v>PISCO</v>
          </cell>
          <cell r="AC3478" t="str">
            <v>PISCO</v>
          </cell>
        </row>
        <row r="3479">
          <cell r="V3479" t="str">
            <v>-76.202419--13.722856</v>
          </cell>
          <cell r="W3479">
            <v>-76.202419000000006</v>
          </cell>
          <cell r="X3479">
            <v>-13.722856</v>
          </cell>
          <cell r="AA3479" t="str">
            <v>ICA</v>
          </cell>
          <cell r="AB3479" t="str">
            <v>PISCO</v>
          </cell>
          <cell r="AC3479" t="str">
            <v>PISCO</v>
          </cell>
        </row>
        <row r="3480">
          <cell r="V3480" t="str">
            <v>-76.202789--13.714750</v>
          </cell>
          <cell r="W3480">
            <v>-76.202788999999996</v>
          </cell>
          <cell r="X3480">
            <v>-13.71475</v>
          </cell>
          <cell r="AA3480" t="str">
            <v>ICA</v>
          </cell>
          <cell r="AB3480" t="str">
            <v>PISCO</v>
          </cell>
          <cell r="AC3480" t="str">
            <v>PISCO</v>
          </cell>
        </row>
        <row r="3481">
          <cell r="V3481" t="str">
            <v>-76.207900--13.719000</v>
          </cell>
          <cell r="W3481">
            <v>-76.207899999999995</v>
          </cell>
          <cell r="X3481">
            <v>-13.718999999999999</v>
          </cell>
          <cell r="AA3481" t="str">
            <v>ICA</v>
          </cell>
          <cell r="AB3481" t="str">
            <v>PISCO</v>
          </cell>
          <cell r="AC3481" t="str">
            <v>PISCO</v>
          </cell>
        </row>
        <row r="3482">
          <cell r="V3482" t="str">
            <v>-76.210860--13.712080</v>
          </cell>
          <cell r="W3482">
            <v>-76.210859999999997</v>
          </cell>
          <cell r="X3482">
            <v>-13.71208</v>
          </cell>
          <cell r="AA3482" t="str">
            <v>ICA</v>
          </cell>
          <cell r="AB3482" t="str">
            <v>PISCO</v>
          </cell>
          <cell r="AC3482" t="str">
            <v>PISCO</v>
          </cell>
        </row>
        <row r="3483">
          <cell r="V3483" t="str">
            <v>-76.214412--13.718140</v>
          </cell>
          <cell r="W3483">
            <v>-76.214411999999996</v>
          </cell>
          <cell r="X3483">
            <v>-13.71814</v>
          </cell>
          <cell r="AA3483" t="str">
            <v>ICA</v>
          </cell>
          <cell r="AB3483" t="str">
            <v>PISCO</v>
          </cell>
          <cell r="AC3483" t="str">
            <v>PISCO</v>
          </cell>
        </row>
        <row r="3484">
          <cell r="V3484" t="str">
            <v>-76.216540--13.705199</v>
          </cell>
          <cell r="W3484">
            <v>-76.216539999999995</v>
          </cell>
          <cell r="X3484">
            <v>-13.705199</v>
          </cell>
          <cell r="AA3484" t="str">
            <v>ICA</v>
          </cell>
          <cell r="AB3484" t="str">
            <v>PISCO</v>
          </cell>
          <cell r="AC3484" t="str">
            <v>PISCO</v>
          </cell>
        </row>
        <row r="3485">
          <cell r="V3485" t="str">
            <v>-76.216700--13.710600</v>
          </cell>
          <cell r="W3485">
            <v>-76.216700000000003</v>
          </cell>
          <cell r="X3485">
            <v>-13.710599999999999</v>
          </cell>
          <cell r="AA3485" t="str">
            <v>ICA</v>
          </cell>
          <cell r="AB3485" t="str">
            <v>PISCO</v>
          </cell>
          <cell r="AC3485" t="str">
            <v>PISCO</v>
          </cell>
        </row>
        <row r="3486">
          <cell r="V3486" t="str">
            <v>-76.223400--13.741600</v>
          </cell>
          <cell r="W3486">
            <v>-76.223399999999998</v>
          </cell>
          <cell r="X3486">
            <v>-13.7416</v>
          </cell>
          <cell r="AA3486" t="str">
            <v>ICA</v>
          </cell>
          <cell r="AB3486" t="str">
            <v>PISCO</v>
          </cell>
          <cell r="AC3486" t="str">
            <v>SAN ANDRES</v>
          </cell>
        </row>
        <row r="3487">
          <cell r="V3487" t="str">
            <v>-76.227870--13.345933</v>
          </cell>
          <cell r="W3487">
            <v>-76.227869999999996</v>
          </cell>
          <cell r="X3487">
            <v>-13.345933</v>
          </cell>
          <cell r="AA3487" t="str">
            <v>ICA</v>
          </cell>
          <cell r="AB3487" t="str">
            <v>CHINCHA</v>
          </cell>
          <cell r="AC3487" t="str">
            <v>GROCIO PRADO</v>
          </cell>
        </row>
        <row r="3488">
          <cell r="V3488" t="str">
            <v>-76.238197--13.784764</v>
          </cell>
          <cell r="W3488">
            <v>-76.238197</v>
          </cell>
          <cell r="X3488">
            <v>-13.784763999999999</v>
          </cell>
          <cell r="AA3488" t="str">
            <v>ICA</v>
          </cell>
          <cell r="AB3488" t="str">
            <v>PISCO</v>
          </cell>
          <cell r="AC3488" t="str">
            <v>PARACAS</v>
          </cell>
        </row>
        <row r="3489">
          <cell r="V3489" t="str">
            <v>-76.244174--13.821180</v>
          </cell>
          <cell r="W3489">
            <v>-76.244174000000001</v>
          </cell>
          <cell r="X3489">
            <v>-13.82118</v>
          </cell>
          <cell r="AA3489" t="str">
            <v>ICA</v>
          </cell>
          <cell r="AB3489" t="str">
            <v>PISCO</v>
          </cell>
          <cell r="AC3489" t="str">
            <v>PARACAS</v>
          </cell>
        </row>
        <row r="3490">
          <cell r="V3490" t="str">
            <v>-76.244978--13.826711</v>
          </cell>
          <cell r="W3490">
            <v>-76.244978000000003</v>
          </cell>
          <cell r="X3490">
            <v>-13.826711</v>
          </cell>
          <cell r="AA3490" t="str">
            <v>ICA</v>
          </cell>
          <cell r="AB3490" t="str">
            <v>PISCO</v>
          </cell>
          <cell r="AC3490" t="str">
            <v>PARACAS</v>
          </cell>
        </row>
        <row r="3491">
          <cell r="V3491" t="str">
            <v>-76.251300--13.839000</v>
          </cell>
          <cell r="W3491">
            <v>-76.251300000000001</v>
          </cell>
          <cell r="X3491">
            <v>-13.839</v>
          </cell>
          <cell r="AA3491" t="str">
            <v>ICA</v>
          </cell>
          <cell r="AB3491" t="str">
            <v>PISCO</v>
          </cell>
          <cell r="AC3491" t="str">
            <v>PARACAS</v>
          </cell>
        </row>
        <row r="3492">
          <cell r="V3492" t="str">
            <v>-73.669840--11.255780</v>
          </cell>
          <cell r="W3492">
            <v>-73.669839999999994</v>
          </cell>
          <cell r="X3492">
            <v>-11.25578</v>
          </cell>
          <cell r="AA3492" t="str">
            <v>JUNIN</v>
          </cell>
          <cell r="AB3492" t="str">
            <v>SATIPO</v>
          </cell>
          <cell r="AC3492" t="str">
            <v>RIO TAMBO</v>
          </cell>
        </row>
        <row r="3493">
          <cell r="V3493" t="str">
            <v>-73.706550--11.280370</v>
          </cell>
          <cell r="W3493">
            <v>-73.706549999999993</v>
          </cell>
          <cell r="X3493">
            <v>-11.28037</v>
          </cell>
          <cell r="AA3493" t="str">
            <v>JUNIN</v>
          </cell>
          <cell r="AB3493" t="str">
            <v>SATIPO</v>
          </cell>
          <cell r="AC3493" t="str">
            <v>RIO TAMBO</v>
          </cell>
        </row>
        <row r="3494">
          <cell r="V3494" t="str">
            <v>-73.715010--10.858390</v>
          </cell>
          <cell r="W3494">
            <v>-73.715010000000007</v>
          </cell>
          <cell r="X3494">
            <v>-10.85839</v>
          </cell>
          <cell r="AA3494" t="str">
            <v>JUNIN</v>
          </cell>
          <cell r="AB3494" t="str">
            <v>SATIPO</v>
          </cell>
          <cell r="AC3494" t="str">
            <v>RIO TAMBO</v>
          </cell>
        </row>
        <row r="3495">
          <cell r="V3495" t="str">
            <v>-73.734830--11.034900</v>
          </cell>
          <cell r="W3495">
            <v>-73.734830000000002</v>
          </cell>
          <cell r="X3495">
            <v>-11.0349</v>
          </cell>
          <cell r="AA3495" t="str">
            <v>JUNIN</v>
          </cell>
          <cell r="AB3495" t="str">
            <v>SATIPO</v>
          </cell>
          <cell r="AC3495" t="str">
            <v>RIO TAMBO</v>
          </cell>
        </row>
        <row r="3496">
          <cell r="V3496" t="str">
            <v>-73.738030--10.760060</v>
          </cell>
          <cell r="W3496">
            <v>-73.738029999999995</v>
          </cell>
          <cell r="X3496">
            <v>-10.760059999999999</v>
          </cell>
          <cell r="AA3496" t="str">
            <v>JUNIN</v>
          </cell>
          <cell r="AB3496" t="str">
            <v>SATIPO</v>
          </cell>
          <cell r="AC3496" t="str">
            <v>RIO TAMBO</v>
          </cell>
        </row>
        <row r="3497">
          <cell r="V3497" t="str">
            <v>-73.741740--10.849960</v>
          </cell>
          <cell r="W3497">
            <v>-73.741739999999993</v>
          </cell>
          <cell r="X3497">
            <v>-10.849959999999999</v>
          </cell>
          <cell r="AA3497" t="str">
            <v>JUNIN</v>
          </cell>
          <cell r="AB3497" t="str">
            <v>SATIPO</v>
          </cell>
          <cell r="AC3497" t="str">
            <v>RIO TAMBO</v>
          </cell>
        </row>
        <row r="3498">
          <cell r="V3498" t="str">
            <v>-73.742230--10.833900</v>
          </cell>
          <cell r="W3498">
            <v>-73.742230000000006</v>
          </cell>
          <cell r="X3498">
            <v>-10.8339</v>
          </cell>
          <cell r="AA3498" t="str">
            <v>JUNIN</v>
          </cell>
          <cell r="AB3498" t="str">
            <v>SATIPO</v>
          </cell>
          <cell r="AC3498" t="str">
            <v>RIO TAMBO</v>
          </cell>
        </row>
        <row r="3499">
          <cell r="V3499" t="str">
            <v>-73.755609--10.740767</v>
          </cell>
          <cell r="W3499">
            <v>-73.755609000000007</v>
          </cell>
          <cell r="X3499">
            <v>-10.740767</v>
          </cell>
          <cell r="AA3499" t="str">
            <v>JUNIN</v>
          </cell>
          <cell r="AB3499" t="str">
            <v>SATIPO</v>
          </cell>
          <cell r="AC3499" t="str">
            <v>RIO TAMBO</v>
          </cell>
        </row>
        <row r="3500">
          <cell r="V3500" t="str">
            <v>-73.756540--11.056320</v>
          </cell>
          <cell r="W3500">
            <v>-73.756540000000001</v>
          </cell>
          <cell r="X3500">
            <v>-11.056319999999999</v>
          </cell>
          <cell r="AA3500" t="str">
            <v>JUNIN</v>
          </cell>
          <cell r="AB3500" t="str">
            <v>SATIPO</v>
          </cell>
          <cell r="AC3500" t="str">
            <v>RIO TAMBO</v>
          </cell>
        </row>
        <row r="3501">
          <cell r="V3501" t="str">
            <v>-73.760050--10.897900</v>
          </cell>
          <cell r="W3501">
            <v>-73.760050000000007</v>
          </cell>
          <cell r="X3501">
            <v>-10.8979</v>
          </cell>
          <cell r="AA3501" t="str">
            <v>JUNIN</v>
          </cell>
          <cell r="AB3501" t="str">
            <v>SATIPO</v>
          </cell>
          <cell r="AC3501" t="str">
            <v>RIO TAMBO</v>
          </cell>
        </row>
        <row r="3502">
          <cell r="V3502" t="str">
            <v>-73.777150--10.975850</v>
          </cell>
          <cell r="W3502">
            <v>-73.777150000000006</v>
          </cell>
          <cell r="X3502">
            <v>-10.975849999999999</v>
          </cell>
          <cell r="AA3502" t="str">
            <v>JUNIN</v>
          </cell>
          <cell r="AB3502" t="str">
            <v>SATIPO</v>
          </cell>
          <cell r="AC3502" t="str">
            <v>RIO TAMBO</v>
          </cell>
        </row>
        <row r="3503">
          <cell r="V3503" t="str">
            <v>-73.942867--11.894874</v>
          </cell>
          <cell r="W3503">
            <v>-73.942867000000007</v>
          </cell>
          <cell r="X3503">
            <v>-11.894874</v>
          </cell>
          <cell r="AA3503" t="str">
            <v>JUNIN</v>
          </cell>
          <cell r="AB3503" t="str">
            <v>SATIPO</v>
          </cell>
          <cell r="AC3503" t="str">
            <v>MAZAMARI</v>
          </cell>
        </row>
        <row r="3504">
          <cell r="V3504" t="str">
            <v>-74.002961--11.699794</v>
          </cell>
          <cell r="W3504">
            <v>-74.002960999999999</v>
          </cell>
          <cell r="X3504">
            <v>-11.699794000000001</v>
          </cell>
          <cell r="AA3504" t="str">
            <v>JUNIN</v>
          </cell>
          <cell r="AB3504" t="str">
            <v>SATIPO</v>
          </cell>
          <cell r="AC3504" t="str">
            <v>RIO TAMBO</v>
          </cell>
        </row>
        <row r="3505">
          <cell r="V3505" t="str">
            <v>-74.003460--11.997420</v>
          </cell>
          <cell r="W3505">
            <v>-74.003460000000004</v>
          </cell>
          <cell r="X3505">
            <v>-11.99742</v>
          </cell>
          <cell r="AA3505" t="str">
            <v>JUNIN</v>
          </cell>
          <cell r="AB3505" t="str">
            <v>SATIPO</v>
          </cell>
          <cell r="AC3505" t="str">
            <v>RIO TAMBO</v>
          </cell>
        </row>
        <row r="3506">
          <cell r="V3506" t="str">
            <v>-74.003750--11.926030</v>
          </cell>
          <cell r="W3506">
            <v>-74.003749999999997</v>
          </cell>
          <cell r="X3506">
            <v>-11.926030000000001</v>
          </cell>
          <cell r="AA3506" t="str">
            <v>JUNIN</v>
          </cell>
          <cell r="AB3506" t="str">
            <v>SATIPO</v>
          </cell>
          <cell r="AC3506" t="str">
            <v>PANGOA</v>
          </cell>
        </row>
        <row r="3507">
          <cell r="V3507" t="str">
            <v>-74.015801--12.215539</v>
          </cell>
          <cell r="W3507">
            <v>-74.015800999999996</v>
          </cell>
          <cell r="X3507">
            <v>-12.215539</v>
          </cell>
          <cell r="AA3507" t="str">
            <v>JUNIN</v>
          </cell>
          <cell r="AB3507" t="str">
            <v>SATIPO</v>
          </cell>
          <cell r="AC3507" t="str">
            <v>VIZCATAN DEL ENE</v>
          </cell>
        </row>
        <row r="3508">
          <cell r="V3508" t="str">
            <v>-74.034060--12.039430</v>
          </cell>
          <cell r="W3508">
            <v>-74.034059999999997</v>
          </cell>
          <cell r="X3508">
            <v>-12.039429999999999</v>
          </cell>
          <cell r="AA3508" t="str">
            <v>JUNIN</v>
          </cell>
          <cell r="AB3508" t="str">
            <v>SATIPO</v>
          </cell>
          <cell r="AC3508" t="str">
            <v>RIO TAMBO</v>
          </cell>
        </row>
        <row r="3509">
          <cell r="V3509" t="str">
            <v>-74.080278--12.126778</v>
          </cell>
          <cell r="W3509">
            <v>-74.080278000000007</v>
          </cell>
          <cell r="X3509">
            <v>-12.126778</v>
          </cell>
          <cell r="AA3509" t="str">
            <v>JUNIN</v>
          </cell>
          <cell r="AB3509" t="str">
            <v>SATIPO</v>
          </cell>
          <cell r="AC3509" t="str">
            <v>RIO TAMBO</v>
          </cell>
        </row>
        <row r="3510">
          <cell r="V3510" t="str">
            <v>-74.144660--11.413270</v>
          </cell>
          <cell r="W3510">
            <v>-74.144660000000002</v>
          </cell>
          <cell r="X3510">
            <v>-11.413270000000001</v>
          </cell>
          <cell r="AA3510" t="str">
            <v>JUNIN</v>
          </cell>
          <cell r="AB3510" t="str">
            <v>SATIPO</v>
          </cell>
          <cell r="AC3510" t="str">
            <v>MAZAMARI</v>
          </cell>
        </row>
        <row r="3511">
          <cell r="V3511" t="str">
            <v>-74.161630--11.302290</v>
          </cell>
          <cell r="W3511">
            <v>-74.161630000000002</v>
          </cell>
          <cell r="X3511">
            <v>-11.302289999999999</v>
          </cell>
          <cell r="AA3511" t="str">
            <v>JUNIN</v>
          </cell>
          <cell r="AB3511" t="str">
            <v>SATIPO</v>
          </cell>
          <cell r="AC3511" t="str">
            <v>RIO TAMBO</v>
          </cell>
        </row>
        <row r="3512">
          <cell r="V3512" t="str">
            <v>-74.217330--11.797560</v>
          </cell>
          <cell r="W3512">
            <v>-74.217330000000004</v>
          </cell>
          <cell r="X3512">
            <v>-11.797560000000001</v>
          </cell>
          <cell r="AA3512" t="str">
            <v>JUNIN</v>
          </cell>
          <cell r="AB3512" t="str">
            <v>SATIPO</v>
          </cell>
          <cell r="AC3512" t="str">
            <v>PANGOA</v>
          </cell>
        </row>
        <row r="3513">
          <cell r="V3513" t="str">
            <v>-74.245620--11.258460</v>
          </cell>
          <cell r="W3513">
            <v>-74.245620000000002</v>
          </cell>
          <cell r="X3513">
            <v>-11.258459999999999</v>
          </cell>
          <cell r="AA3513" t="str">
            <v>JUNIN</v>
          </cell>
          <cell r="AB3513" t="str">
            <v>SATIPO</v>
          </cell>
          <cell r="AC3513" t="str">
            <v>MAZAMARI</v>
          </cell>
        </row>
        <row r="3514">
          <cell r="V3514" t="str">
            <v>-74.266400--11.081010</v>
          </cell>
          <cell r="W3514">
            <v>-74.266400000000004</v>
          </cell>
          <cell r="X3514">
            <v>-11.081009999999999</v>
          </cell>
          <cell r="AA3514" t="str">
            <v>JUNIN</v>
          </cell>
          <cell r="AB3514" t="str">
            <v>SATIPO</v>
          </cell>
          <cell r="AC3514" t="str">
            <v>RIO TAMBO</v>
          </cell>
        </row>
        <row r="3515">
          <cell r="V3515" t="str">
            <v>-74.277240--11.107960</v>
          </cell>
          <cell r="W3515">
            <v>-74.277240000000006</v>
          </cell>
          <cell r="X3515">
            <v>-11.10796</v>
          </cell>
          <cell r="AA3515" t="str">
            <v>JUNIN</v>
          </cell>
          <cell r="AB3515" t="str">
            <v>SATIPO</v>
          </cell>
          <cell r="AC3515" t="str">
            <v>RIO TAMBO</v>
          </cell>
        </row>
        <row r="3516">
          <cell r="V3516" t="str">
            <v>-74.311770--11.145770</v>
          </cell>
          <cell r="W3516">
            <v>-74.311769999999996</v>
          </cell>
          <cell r="X3516">
            <v>-11.145770000000001</v>
          </cell>
          <cell r="AA3516" t="str">
            <v>JUNIN</v>
          </cell>
          <cell r="AB3516" t="str">
            <v>SATIPO</v>
          </cell>
          <cell r="AC3516" t="str">
            <v>RIO TAMBO</v>
          </cell>
        </row>
        <row r="3517">
          <cell r="V3517" t="str">
            <v>-74.312809--11.139839</v>
          </cell>
          <cell r="W3517">
            <v>-74.312809000000001</v>
          </cell>
          <cell r="X3517">
            <v>-11.139839</v>
          </cell>
          <cell r="AA3517" t="str">
            <v>JUNIN</v>
          </cell>
          <cell r="AB3517" t="str">
            <v>SATIPO</v>
          </cell>
          <cell r="AC3517" t="str">
            <v>RIO TAMBO</v>
          </cell>
        </row>
        <row r="3518">
          <cell r="V3518" t="str">
            <v>-74.320700--11.329240</v>
          </cell>
          <cell r="W3518">
            <v>-74.320700000000002</v>
          </cell>
          <cell r="X3518">
            <v>-11.32924</v>
          </cell>
          <cell r="AA3518" t="str">
            <v>JUNIN</v>
          </cell>
          <cell r="AB3518" t="str">
            <v>SATIPO</v>
          </cell>
          <cell r="AC3518" t="str">
            <v>MAZAMARI</v>
          </cell>
        </row>
        <row r="3519">
          <cell r="V3519" t="str">
            <v>-74.345320--11.291480</v>
          </cell>
          <cell r="W3519">
            <v>-74.345320000000001</v>
          </cell>
          <cell r="X3519">
            <v>-11.29148</v>
          </cell>
          <cell r="AA3519" t="str">
            <v>JUNIN</v>
          </cell>
          <cell r="AB3519" t="str">
            <v>SATIPO</v>
          </cell>
          <cell r="AC3519" t="str">
            <v>MAZAMARI</v>
          </cell>
        </row>
        <row r="3520">
          <cell r="V3520" t="str">
            <v>-74.358910--11.325780</v>
          </cell>
          <cell r="W3520">
            <v>-74.358909999999995</v>
          </cell>
          <cell r="X3520">
            <v>-11.32578</v>
          </cell>
          <cell r="AA3520" t="str">
            <v>JUNIN</v>
          </cell>
          <cell r="AB3520" t="str">
            <v>SATIPO</v>
          </cell>
          <cell r="AC3520" t="str">
            <v>MAZAMARI</v>
          </cell>
        </row>
        <row r="3521">
          <cell r="V3521" t="str">
            <v>-74.368420--11.189040</v>
          </cell>
          <cell r="W3521">
            <v>-74.36842</v>
          </cell>
          <cell r="X3521">
            <v>-11.18904</v>
          </cell>
          <cell r="AA3521" t="str">
            <v>JUNIN</v>
          </cell>
          <cell r="AB3521" t="str">
            <v>SATIPO</v>
          </cell>
          <cell r="AC3521" t="str">
            <v>RIO TAMBO</v>
          </cell>
        </row>
        <row r="3522">
          <cell r="V3522" t="str">
            <v>-74.369230--11.650800</v>
          </cell>
          <cell r="W3522">
            <v>-74.369230000000002</v>
          </cell>
          <cell r="X3522">
            <v>-11.6508</v>
          </cell>
          <cell r="AA3522" t="str">
            <v>JUNIN</v>
          </cell>
          <cell r="AB3522" t="str">
            <v>SATIPO</v>
          </cell>
          <cell r="AC3522" t="str">
            <v>PANGOA</v>
          </cell>
        </row>
        <row r="3523">
          <cell r="V3523" t="str">
            <v>-74.379000--11.371810</v>
          </cell>
          <cell r="W3523">
            <v>-74.379000000000005</v>
          </cell>
          <cell r="X3523">
            <v>-11.37181</v>
          </cell>
          <cell r="AA3523" t="str">
            <v>JUNIN</v>
          </cell>
          <cell r="AB3523" t="str">
            <v>SATIPO</v>
          </cell>
          <cell r="AC3523" t="str">
            <v>MAZAMARI</v>
          </cell>
        </row>
        <row r="3524">
          <cell r="V3524" t="str">
            <v>-74.379890--11.570305</v>
          </cell>
          <cell r="W3524">
            <v>-74.379890000000003</v>
          </cell>
          <cell r="X3524">
            <v>-11.570304999999999</v>
          </cell>
          <cell r="AA3524" t="str">
            <v>JUNIN</v>
          </cell>
          <cell r="AB3524" t="str">
            <v>SATIPO</v>
          </cell>
          <cell r="AC3524" t="str">
            <v>PANGOA</v>
          </cell>
        </row>
        <row r="3525">
          <cell r="V3525" t="str">
            <v>-74.382842--11.210307</v>
          </cell>
          <cell r="W3525">
            <v>-74.382841999999997</v>
          </cell>
          <cell r="X3525">
            <v>-11.210307</v>
          </cell>
          <cell r="AA3525" t="str">
            <v>JUNIN</v>
          </cell>
          <cell r="AB3525" t="str">
            <v>SATIPO</v>
          </cell>
          <cell r="AC3525" t="str">
            <v>MAZAMARI</v>
          </cell>
        </row>
        <row r="3526">
          <cell r="V3526" t="str">
            <v>-74.383080--11.286950</v>
          </cell>
          <cell r="W3526">
            <v>-74.383080000000007</v>
          </cell>
          <cell r="X3526">
            <v>-11.286949999999999</v>
          </cell>
          <cell r="AA3526" t="str">
            <v>JUNIN</v>
          </cell>
          <cell r="AB3526" t="str">
            <v>SATIPO</v>
          </cell>
          <cell r="AC3526" t="str">
            <v>MAZAMARI</v>
          </cell>
        </row>
        <row r="3527">
          <cell r="V3527" t="str">
            <v>-74.405450--11.583010</v>
          </cell>
          <cell r="W3527">
            <v>-74.405450000000002</v>
          </cell>
          <cell r="X3527">
            <v>-11.58301</v>
          </cell>
          <cell r="AA3527" t="str">
            <v>JUNIN</v>
          </cell>
          <cell r="AB3527" t="str">
            <v>SATIPO</v>
          </cell>
          <cell r="AC3527" t="str">
            <v>PANGOA</v>
          </cell>
        </row>
        <row r="3528">
          <cell r="V3528" t="str">
            <v>-74.405470--11.287290</v>
          </cell>
          <cell r="W3528">
            <v>-74.405469999999994</v>
          </cell>
          <cell r="X3528">
            <v>-11.28729</v>
          </cell>
          <cell r="AA3528" t="str">
            <v>JUNIN</v>
          </cell>
          <cell r="AB3528" t="str">
            <v>SATIPO</v>
          </cell>
          <cell r="AC3528" t="str">
            <v>MAZAMARI</v>
          </cell>
        </row>
        <row r="3529">
          <cell r="V3529" t="str">
            <v>-74.427330--11.562030</v>
          </cell>
          <cell r="W3529">
            <v>-74.427329999999998</v>
          </cell>
          <cell r="X3529">
            <v>-11.56203</v>
          </cell>
          <cell r="AA3529" t="str">
            <v>JUNIN</v>
          </cell>
          <cell r="AB3529" t="str">
            <v>SATIPO</v>
          </cell>
          <cell r="AC3529" t="str">
            <v>PANGOA</v>
          </cell>
        </row>
        <row r="3530">
          <cell r="V3530" t="str">
            <v>-74.432660--11.290490</v>
          </cell>
          <cell r="W3530">
            <v>-74.432659999999998</v>
          </cell>
          <cell r="X3530">
            <v>-11.29049</v>
          </cell>
          <cell r="AA3530" t="str">
            <v>JUNIN</v>
          </cell>
          <cell r="AB3530" t="str">
            <v>SATIPO</v>
          </cell>
          <cell r="AC3530" t="str">
            <v>MAZAMARI</v>
          </cell>
        </row>
        <row r="3531">
          <cell r="V3531" t="str">
            <v>-74.433290--11.232090</v>
          </cell>
          <cell r="W3531">
            <v>-74.43329</v>
          </cell>
          <cell r="X3531">
            <v>-11.232089999999999</v>
          </cell>
          <cell r="AA3531" t="str">
            <v>JUNIN</v>
          </cell>
          <cell r="AB3531" t="str">
            <v>SATIPO</v>
          </cell>
          <cell r="AC3531" t="str">
            <v>MAZAMARI</v>
          </cell>
        </row>
        <row r="3532">
          <cell r="V3532" t="str">
            <v>-74.438710--11.485210</v>
          </cell>
          <cell r="W3532">
            <v>-74.43871</v>
          </cell>
          <cell r="X3532">
            <v>-11.48521</v>
          </cell>
          <cell r="AA3532" t="str">
            <v>JUNIN</v>
          </cell>
          <cell r="AB3532" t="str">
            <v>SATIPO</v>
          </cell>
          <cell r="AC3532" t="str">
            <v>PANGOA</v>
          </cell>
        </row>
        <row r="3533">
          <cell r="V3533" t="str">
            <v>-74.449060--11.331000</v>
          </cell>
          <cell r="W3533">
            <v>-74.449060000000003</v>
          </cell>
          <cell r="X3533">
            <v>-11.331</v>
          </cell>
          <cell r="AA3533" t="str">
            <v>JUNIN</v>
          </cell>
          <cell r="AB3533" t="str">
            <v>SATIPO</v>
          </cell>
          <cell r="AC3533" t="str">
            <v>MAZAMARI</v>
          </cell>
        </row>
        <row r="3534">
          <cell r="V3534" t="str">
            <v>-74.458480--11.665440</v>
          </cell>
          <cell r="W3534">
            <v>-74.458479999999994</v>
          </cell>
          <cell r="X3534">
            <v>-11.66544</v>
          </cell>
          <cell r="AA3534" t="str">
            <v>JUNIN</v>
          </cell>
          <cell r="AB3534" t="str">
            <v>SATIPO</v>
          </cell>
          <cell r="AC3534" t="str">
            <v>PANGOA</v>
          </cell>
        </row>
        <row r="3535">
          <cell r="V3535" t="str">
            <v>-74.463840--11.513170</v>
          </cell>
          <cell r="W3535">
            <v>-74.463840000000005</v>
          </cell>
          <cell r="X3535">
            <v>-11.513170000000001</v>
          </cell>
          <cell r="AA3535" t="str">
            <v>JUNIN</v>
          </cell>
          <cell r="AB3535" t="str">
            <v>SATIPO</v>
          </cell>
          <cell r="AC3535" t="str">
            <v>PANGOA</v>
          </cell>
        </row>
        <row r="3536">
          <cell r="V3536" t="str">
            <v>-74.491070--11.471770</v>
          </cell>
          <cell r="W3536">
            <v>-74.491069999999993</v>
          </cell>
          <cell r="X3536">
            <v>-11.471769999999999</v>
          </cell>
          <cell r="AA3536" t="str">
            <v>JUNIN</v>
          </cell>
          <cell r="AB3536" t="str">
            <v>SATIPO</v>
          </cell>
          <cell r="AC3536" t="str">
            <v>PANGOA</v>
          </cell>
        </row>
        <row r="3537">
          <cell r="V3537" t="str">
            <v>-74.505290--11.529390</v>
          </cell>
          <cell r="W3537">
            <v>-74.505290000000002</v>
          </cell>
          <cell r="X3537">
            <v>-11.529389999999999</v>
          </cell>
          <cell r="AA3537" t="str">
            <v>JUNIN</v>
          </cell>
          <cell r="AB3537" t="str">
            <v>SATIPO</v>
          </cell>
          <cell r="AC3537" t="str">
            <v>PANGOA</v>
          </cell>
        </row>
        <row r="3538">
          <cell r="V3538" t="str">
            <v>-74.521000--11.206870</v>
          </cell>
          <cell r="W3538">
            <v>-74.521000000000001</v>
          </cell>
          <cell r="X3538">
            <v>-11.20687</v>
          </cell>
          <cell r="AA3538" t="str">
            <v>JUNIN</v>
          </cell>
          <cell r="AB3538" t="str">
            <v>SATIPO</v>
          </cell>
          <cell r="AC3538" t="str">
            <v>SATIPO</v>
          </cell>
        </row>
        <row r="3539">
          <cell r="V3539" t="str">
            <v>-74.530210--11.345010</v>
          </cell>
          <cell r="W3539">
            <v>-74.530209999999997</v>
          </cell>
          <cell r="X3539">
            <v>-11.34501</v>
          </cell>
          <cell r="AA3539" t="str">
            <v>JUNIN</v>
          </cell>
          <cell r="AB3539" t="str">
            <v>SATIPO</v>
          </cell>
          <cell r="AC3539" t="str">
            <v>MAZAMARI</v>
          </cell>
        </row>
        <row r="3540">
          <cell r="V3540" t="str">
            <v>-74.539006--11.367007</v>
          </cell>
          <cell r="W3540">
            <v>-74.539006000000001</v>
          </cell>
          <cell r="X3540">
            <v>-11.367006999999999</v>
          </cell>
          <cell r="AA3540" t="str">
            <v>JUNIN</v>
          </cell>
          <cell r="AB3540" t="str">
            <v>SATIPO</v>
          </cell>
          <cell r="AC3540" t="str">
            <v>PANGOA</v>
          </cell>
        </row>
        <row r="3541">
          <cell r="V3541" t="str">
            <v>-74.551350--11.021450</v>
          </cell>
          <cell r="W3541">
            <v>-74.551349999999999</v>
          </cell>
          <cell r="X3541">
            <v>-11.02145</v>
          </cell>
          <cell r="AA3541" t="str">
            <v>JUNIN</v>
          </cell>
          <cell r="AB3541" t="str">
            <v>SATIPO</v>
          </cell>
          <cell r="AC3541" t="str">
            <v>RIO NEGRO</v>
          </cell>
        </row>
        <row r="3542">
          <cell r="V3542" t="str">
            <v>-74.556400--10.989870</v>
          </cell>
          <cell r="W3542">
            <v>-74.556399999999996</v>
          </cell>
          <cell r="X3542">
            <v>-10.98987</v>
          </cell>
          <cell r="AA3542" t="str">
            <v>JUNIN</v>
          </cell>
          <cell r="AB3542" t="str">
            <v>SATIPO</v>
          </cell>
          <cell r="AC3542" t="str">
            <v>RIO TAMBO</v>
          </cell>
        </row>
        <row r="3543">
          <cell r="V3543" t="str">
            <v>-74.573580--11.256280</v>
          </cell>
          <cell r="W3543">
            <v>-74.573580000000007</v>
          </cell>
          <cell r="X3543">
            <v>-11.25628</v>
          </cell>
          <cell r="AA3543" t="str">
            <v>JUNIN</v>
          </cell>
          <cell r="AB3543" t="str">
            <v>SATIPO</v>
          </cell>
          <cell r="AC3543" t="str">
            <v>SATIPO</v>
          </cell>
        </row>
        <row r="3544">
          <cell r="V3544" t="str">
            <v>-74.579680--11.019890</v>
          </cell>
          <cell r="W3544">
            <v>-74.579679999999996</v>
          </cell>
          <cell r="X3544">
            <v>-11.01989</v>
          </cell>
          <cell r="AA3544" t="str">
            <v>JUNIN</v>
          </cell>
          <cell r="AB3544" t="str">
            <v>SATIPO</v>
          </cell>
          <cell r="AC3544" t="str">
            <v>RIO NEGRO</v>
          </cell>
        </row>
        <row r="3545">
          <cell r="V3545" t="str">
            <v>-74.580420--11.315700</v>
          </cell>
          <cell r="W3545">
            <v>-74.580420000000004</v>
          </cell>
          <cell r="X3545">
            <v>-11.3157</v>
          </cell>
          <cell r="AA3545" t="str">
            <v>JUNIN</v>
          </cell>
          <cell r="AB3545" t="str">
            <v>SATIPO</v>
          </cell>
          <cell r="AC3545" t="str">
            <v>MAZAMARI</v>
          </cell>
        </row>
        <row r="3546">
          <cell r="V3546" t="str">
            <v>-74.588700--11.324650</v>
          </cell>
          <cell r="W3546">
            <v>-74.588700000000003</v>
          </cell>
          <cell r="X3546">
            <v>-11.32465</v>
          </cell>
          <cell r="AA3546" t="str">
            <v>JUNIN</v>
          </cell>
          <cell r="AB3546" t="str">
            <v>SATIPO</v>
          </cell>
          <cell r="AC3546" t="str">
            <v>MAZAMARI</v>
          </cell>
        </row>
        <row r="3547">
          <cell r="V3547" t="str">
            <v>-74.590680--11.382120</v>
          </cell>
          <cell r="W3547">
            <v>-74.590680000000006</v>
          </cell>
          <cell r="X3547">
            <v>-11.38212</v>
          </cell>
          <cell r="AA3547" t="str">
            <v>JUNIN</v>
          </cell>
          <cell r="AB3547" t="str">
            <v>SATIPO</v>
          </cell>
          <cell r="AC3547" t="str">
            <v>LLAYLLA</v>
          </cell>
        </row>
        <row r="3548">
          <cell r="V3548" t="str">
            <v>-74.600040--11.402290</v>
          </cell>
          <cell r="W3548">
            <v>-74.600040000000007</v>
          </cell>
          <cell r="X3548">
            <v>-11.402290000000001</v>
          </cell>
          <cell r="AA3548" t="str">
            <v>JUNIN</v>
          </cell>
          <cell r="AB3548" t="str">
            <v>SATIPO</v>
          </cell>
          <cell r="AC3548" t="str">
            <v>LLAYLLA</v>
          </cell>
        </row>
        <row r="3549">
          <cell r="V3549" t="str">
            <v>-74.605590--11.180460</v>
          </cell>
          <cell r="W3549">
            <v>-74.605590000000007</v>
          </cell>
          <cell r="X3549">
            <v>-11.18046</v>
          </cell>
          <cell r="AA3549" t="str">
            <v>JUNIN</v>
          </cell>
          <cell r="AB3549" t="str">
            <v>SATIPO</v>
          </cell>
          <cell r="AC3549" t="str">
            <v>SATIPO</v>
          </cell>
        </row>
        <row r="3550">
          <cell r="V3550" t="str">
            <v>-74.622930--10.973710</v>
          </cell>
          <cell r="W3550">
            <v>-74.622929999999997</v>
          </cell>
          <cell r="X3550">
            <v>-10.973710000000001</v>
          </cell>
          <cell r="AA3550" t="str">
            <v>JUNIN</v>
          </cell>
          <cell r="AB3550" t="str">
            <v>SATIPO</v>
          </cell>
          <cell r="AC3550" t="str">
            <v>RIO TAMBO</v>
          </cell>
        </row>
        <row r="3551">
          <cell r="V3551" t="str">
            <v>-74.625570--11.217750</v>
          </cell>
          <cell r="W3551">
            <v>-74.625569999999996</v>
          </cell>
          <cell r="X3551">
            <v>-11.217750000000001</v>
          </cell>
          <cell r="AA3551" t="str">
            <v>JUNIN</v>
          </cell>
          <cell r="AB3551" t="str">
            <v>SATIPO</v>
          </cell>
          <cell r="AC3551" t="str">
            <v>SATIPO</v>
          </cell>
        </row>
        <row r="3552">
          <cell r="V3552" t="str">
            <v>-74.627900--11.308070</v>
          </cell>
          <cell r="W3552">
            <v>-74.627899999999997</v>
          </cell>
          <cell r="X3552">
            <v>-11.308070000000001</v>
          </cell>
          <cell r="AA3552" t="str">
            <v>JUNIN</v>
          </cell>
          <cell r="AB3552" t="str">
            <v>SATIPO</v>
          </cell>
          <cell r="AC3552" t="str">
            <v>COVIRIALI</v>
          </cell>
        </row>
        <row r="3553">
          <cell r="V3553" t="str">
            <v>-74.631600--11.263100</v>
          </cell>
          <cell r="W3553">
            <v>-74.631600000000006</v>
          </cell>
          <cell r="X3553">
            <v>-11.2631</v>
          </cell>
          <cell r="AA3553" t="str">
            <v>JUNIN</v>
          </cell>
          <cell r="AB3553" t="str">
            <v>SATIPO</v>
          </cell>
          <cell r="AC3553" t="str">
            <v>SATIPO</v>
          </cell>
        </row>
        <row r="3554">
          <cell r="V3554" t="str">
            <v>-74.637300--11.238950</v>
          </cell>
          <cell r="W3554">
            <v>-74.637299999999996</v>
          </cell>
          <cell r="X3554">
            <v>-11.238950000000001</v>
          </cell>
          <cell r="AA3554" t="str">
            <v>JUNIN</v>
          </cell>
          <cell r="AB3554" t="str">
            <v>SATIPO</v>
          </cell>
          <cell r="AC3554" t="str">
            <v>SATIPO</v>
          </cell>
        </row>
        <row r="3555">
          <cell r="V3555" t="str">
            <v>-74.639211--11.255589</v>
          </cell>
          <cell r="W3555">
            <v>-74.639211000000003</v>
          </cell>
          <cell r="X3555">
            <v>-11.255589000000001</v>
          </cell>
          <cell r="AA3555" t="str">
            <v>JUNIN</v>
          </cell>
          <cell r="AB3555" t="str">
            <v>SATIPO</v>
          </cell>
          <cell r="AC3555" t="str">
            <v>SATIPO</v>
          </cell>
        </row>
        <row r="3556">
          <cell r="V3556" t="str">
            <v>-74.653530--11.090190</v>
          </cell>
          <cell r="W3556">
            <v>-74.653530000000003</v>
          </cell>
          <cell r="X3556">
            <v>-11.09019</v>
          </cell>
          <cell r="AA3556" t="str">
            <v>JUNIN</v>
          </cell>
          <cell r="AB3556" t="str">
            <v>SATIPO</v>
          </cell>
          <cell r="AC3556" t="str">
            <v>RIO NEGRO</v>
          </cell>
        </row>
        <row r="3557">
          <cell r="V3557" t="str">
            <v>-74.671300--11.135030</v>
          </cell>
          <cell r="W3557">
            <v>-74.671300000000002</v>
          </cell>
          <cell r="X3557">
            <v>-11.13503</v>
          </cell>
          <cell r="AA3557" t="str">
            <v>JUNIN</v>
          </cell>
          <cell r="AB3557" t="str">
            <v>SATIPO</v>
          </cell>
          <cell r="AC3557" t="str">
            <v>RIO NEGRO</v>
          </cell>
        </row>
        <row r="3558">
          <cell r="V3558" t="str">
            <v>-74.676442--11.257459</v>
          </cell>
          <cell r="W3558">
            <v>-74.676441999999994</v>
          </cell>
          <cell r="X3558">
            <v>-11.257459000000001</v>
          </cell>
          <cell r="AA3558" t="str">
            <v>JUNIN</v>
          </cell>
          <cell r="AB3558" t="str">
            <v>SATIPO</v>
          </cell>
          <cell r="AC3558" t="str">
            <v>SATIPO</v>
          </cell>
        </row>
        <row r="3559">
          <cell r="V3559" t="str">
            <v>-74.697778--11.354367</v>
          </cell>
          <cell r="W3559">
            <v>-74.697778</v>
          </cell>
          <cell r="X3559">
            <v>-11.354367</v>
          </cell>
          <cell r="AA3559" t="str">
            <v>JUNIN</v>
          </cell>
          <cell r="AB3559" t="str">
            <v>SATIPO</v>
          </cell>
          <cell r="AC3559" t="str">
            <v>PAMPA HERMOSA</v>
          </cell>
        </row>
        <row r="3560">
          <cell r="V3560" t="str">
            <v>-74.700500--11.094610</v>
          </cell>
          <cell r="W3560">
            <v>-74.700500000000005</v>
          </cell>
          <cell r="X3560">
            <v>-11.094609999999999</v>
          </cell>
          <cell r="AA3560" t="str">
            <v>JUNIN</v>
          </cell>
          <cell r="AB3560" t="str">
            <v>SATIPO</v>
          </cell>
          <cell r="AC3560" t="str">
            <v>RIO NEGRO</v>
          </cell>
        </row>
        <row r="3561">
          <cell r="V3561" t="str">
            <v>-74.709010--11.937370</v>
          </cell>
          <cell r="W3561">
            <v>-74.709010000000006</v>
          </cell>
          <cell r="X3561">
            <v>-11.93737</v>
          </cell>
          <cell r="AA3561" t="str">
            <v>JUNIN</v>
          </cell>
          <cell r="AB3561" t="str">
            <v>HUANCAYO</v>
          </cell>
          <cell r="AC3561" t="str">
            <v>SANTO DOMINGO DE ACOBAMBA</v>
          </cell>
        </row>
        <row r="3562">
          <cell r="V3562" t="str">
            <v>-74.717190--11.075600</v>
          </cell>
          <cell r="W3562">
            <v>-74.717190000000002</v>
          </cell>
          <cell r="X3562">
            <v>-11.0756</v>
          </cell>
          <cell r="AA3562" t="str">
            <v>JUNIN</v>
          </cell>
          <cell r="AB3562" t="str">
            <v>SATIPO</v>
          </cell>
          <cell r="AC3562" t="str">
            <v>RIO NEGRO</v>
          </cell>
        </row>
        <row r="3563">
          <cell r="V3563" t="str">
            <v>-74.718360--11.132801</v>
          </cell>
          <cell r="W3563">
            <v>-74.718360000000004</v>
          </cell>
          <cell r="X3563">
            <v>-11.132801000000001</v>
          </cell>
          <cell r="AA3563" t="str">
            <v>JUNIN</v>
          </cell>
          <cell r="AB3563" t="str">
            <v>SATIPO</v>
          </cell>
          <cell r="AC3563" t="str">
            <v>RIO NEGRO</v>
          </cell>
        </row>
        <row r="3564">
          <cell r="V3564" t="str">
            <v>-74.720720--11.326800</v>
          </cell>
          <cell r="W3564">
            <v>-74.72072</v>
          </cell>
          <cell r="X3564">
            <v>-11.3268</v>
          </cell>
          <cell r="AA3564" t="str">
            <v>JUNIN</v>
          </cell>
          <cell r="AB3564" t="str">
            <v>SATIPO</v>
          </cell>
          <cell r="AC3564" t="str">
            <v>PAMPA HERMOSA</v>
          </cell>
        </row>
        <row r="3565">
          <cell r="V3565" t="str">
            <v>-74.722778--11.360444</v>
          </cell>
          <cell r="W3565">
            <v>-74.722778000000005</v>
          </cell>
          <cell r="X3565">
            <v>-11.360443999999999</v>
          </cell>
          <cell r="AA3565" t="str">
            <v>JUNIN</v>
          </cell>
          <cell r="AB3565" t="str">
            <v>SATIPO</v>
          </cell>
          <cell r="AC3565" t="str">
            <v>PAMPA HERMOSA</v>
          </cell>
        </row>
        <row r="3566">
          <cell r="V3566" t="str">
            <v>-74.725090--11.173510</v>
          </cell>
          <cell r="W3566">
            <v>-74.725089999999994</v>
          </cell>
          <cell r="X3566">
            <v>-11.17351</v>
          </cell>
          <cell r="AA3566" t="str">
            <v>JUNIN</v>
          </cell>
          <cell r="AB3566" t="str">
            <v>SATIPO</v>
          </cell>
          <cell r="AC3566" t="str">
            <v>RIO NEGRO</v>
          </cell>
        </row>
        <row r="3567">
          <cell r="V3567" t="str">
            <v>-74.730760--10.928500</v>
          </cell>
          <cell r="W3567">
            <v>-74.730760000000004</v>
          </cell>
          <cell r="X3567">
            <v>-10.9285</v>
          </cell>
          <cell r="AA3567" t="str">
            <v>JUNIN</v>
          </cell>
          <cell r="AB3567" t="str">
            <v>CHANCHAMAYO</v>
          </cell>
          <cell r="AC3567" t="str">
            <v>PICHANAQUI</v>
          </cell>
        </row>
        <row r="3568">
          <cell r="V3568" t="str">
            <v>-74.732061--11.082158</v>
          </cell>
          <cell r="W3568">
            <v>-74.732061000000002</v>
          </cell>
          <cell r="X3568">
            <v>-11.082158</v>
          </cell>
          <cell r="AA3568" t="str">
            <v>JUNIN</v>
          </cell>
          <cell r="AB3568" t="str">
            <v>SATIPO</v>
          </cell>
          <cell r="AC3568" t="str">
            <v>RIO NEGRO</v>
          </cell>
        </row>
        <row r="3569">
          <cell r="V3569" t="str">
            <v>-74.732380--11.334580</v>
          </cell>
          <cell r="W3569">
            <v>-74.732380000000006</v>
          </cell>
          <cell r="X3569">
            <v>-11.334580000000001</v>
          </cell>
          <cell r="AA3569" t="str">
            <v>JUNIN</v>
          </cell>
          <cell r="AB3569" t="str">
            <v>SATIPO</v>
          </cell>
          <cell r="AC3569" t="str">
            <v>PAMPA HERMOSA</v>
          </cell>
        </row>
        <row r="3570">
          <cell r="V3570" t="str">
            <v>-74.737061--10.902515</v>
          </cell>
          <cell r="W3570">
            <v>-74.737060999999997</v>
          </cell>
          <cell r="X3570">
            <v>-10.902514999999999</v>
          </cell>
          <cell r="AA3570" t="str">
            <v>JUNIN</v>
          </cell>
          <cell r="AB3570" t="str">
            <v>CHANCHAMAYO</v>
          </cell>
          <cell r="AC3570" t="str">
            <v>PICHANAQUI</v>
          </cell>
        </row>
        <row r="3571">
          <cell r="V3571" t="str">
            <v>-74.754330--11.044790</v>
          </cell>
          <cell r="W3571">
            <v>-74.754329999999996</v>
          </cell>
          <cell r="X3571">
            <v>-11.044790000000001</v>
          </cell>
          <cell r="AA3571" t="str">
            <v>JUNIN</v>
          </cell>
          <cell r="AB3571" t="str">
            <v>CHANCHAMAYO</v>
          </cell>
          <cell r="AC3571" t="str">
            <v>PICHANAQUI</v>
          </cell>
        </row>
        <row r="3572">
          <cell r="V3572" t="str">
            <v>-74.754850--11.159470</v>
          </cell>
          <cell r="W3572">
            <v>-74.754850000000005</v>
          </cell>
          <cell r="X3572">
            <v>-11.159470000000001</v>
          </cell>
          <cell r="AA3572" t="str">
            <v>JUNIN</v>
          </cell>
          <cell r="AB3572" t="str">
            <v>SATIPO</v>
          </cell>
          <cell r="AC3572" t="str">
            <v>RIO NEGRO</v>
          </cell>
        </row>
        <row r="3573">
          <cell r="V3573" t="str">
            <v>-74.758810--11.212040</v>
          </cell>
          <cell r="W3573">
            <v>-74.758809999999997</v>
          </cell>
          <cell r="X3573">
            <v>-11.21204</v>
          </cell>
          <cell r="AA3573" t="str">
            <v>JUNIN</v>
          </cell>
          <cell r="AB3573" t="str">
            <v>SATIPO</v>
          </cell>
          <cell r="AC3573" t="str">
            <v>SATIPO</v>
          </cell>
        </row>
        <row r="3574">
          <cell r="V3574" t="str">
            <v>-74.763480--11.285910</v>
          </cell>
          <cell r="W3574">
            <v>-74.763480000000001</v>
          </cell>
          <cell r="X3574">
            <v>-11.285909999999999</v>
          </cell>
          <cell r="AA3574" t="str">
            <v>JUNIN</v>
          </cell>
          <cell r="AB3574" t="str">
            <v>SATIPO</v>
          </cell>
          <cell r="AC3574" t="str">
            <v>PAMPA HERMOSA</v>
          </cell>
        </row>
        <row r="3575">
          <cell r="V3575" t="str">
            <v>-74.773056--11.825000</v>
          </cell>
          <cell r="W3575">
            <v>-74.773055999999997</v>
          </cell>
          <cell r="X3575">
            <v>-11.824999999999999</v>
          </cell>
          <cell r="AA3575" t="str">
            <v>JUNIN</v>
          </cell>
          <cell r="AB3575" t="str">
            <v>HUANCAYO</v>
          </cell>
          <cell r="AC3575" t="str">
            <v>SANTO DOMINGO DE ACOBAMBA</v>
          </cell>
        </row>
        <row r="3576">
          <cell r="V3576" t="str">
            <v>-74.774290--11.845140</v>
          </cell>
          <cell r="W3576">
            <v>-74.774289999999993</v>
          </cell>
          <cell r="X3576">
            <v>-11.845140000000001</v>
          </cell>
          <cell r="AA3576" t="str">
            <v>JUNIN</v>
          </cell>
          <cell r="AB3576" t="str">
            <v>HUANCAYO</v>
          </cell>
          <cell r="AC3576" t="str">
            <v>SANTO DOMINGO DE ACOBAMBA</v>
          </cell>
        </row>
        <row r="3577">
          <cell r="V3577" t="str">
            <v>-74.774480--11.809620</v>
          </cell>
          <cell r="W3577">
            <v>-74.774479999999997</v>
          </cell>
          <cell r="X3577">
            <v>-11.809620000000001</v>
          </cell>
          <cell r="AA3577" t="str">
            <v>JUNIN</v>
          </cell>
          <cell r="AB3577" t="str">
            <v>HUANCAYO</v>
          </cell>
          <cell r="AC3577" t="str">
            <v>SANTO DOMINGO DE ACOBAMBA</v>
          </cell>
        </row>
        <row r="3578">
          <cell r="V3578" t="str">
            <v>-74.774810--12.029880</v>
          </cell>
          <cell r="W3578">
            <v>-74.774810000000002</v>
          </cell>
          <cell r="X3578">
            <v>-12.02988</v>
          </cell>
          <cell r="AA3578" t="str">
            <v>JUNIN</v>
          </cell>
          <cell r="AB3578" t="str">
            <v>HUANCAYO</v>
          </cell>
          <cell r="AC3578" t="str">
            <v>PARIAHUANCA</v>
          </cell>
        </row>
        <row r="3579">
          <cell r="V3579" t="str">
            <v>-74.777490--11.819070</v>
          </cell>
          <cell r="W3579">
            <v>-74.77749</v>
          </cell>
          <cell r="X3579">
            <v>-11.81907</v>
          </cell>
          <cell r="AA3579" t="str">
            <v>JUNIN</v>
          </cell>
          <cell r="AB3579" t="str">
            <v>HUANCAYO</v>
          </cell>
          <cell r="AC3579" t="str">
            <v>SANTO DOMINGO DE ACOBAMBA</v>
          </cell>
        </row>
        <row r="3580">
          <cell r="V3580" t="str">
            <v>-74.780556--11.302222</v>
          </cell>
          <cell r="W3580">
            <v>-74.780556000000004</v>
          </cell>
          <cell r="X3580">
            <v>-11.302222</v>
          </cell>
          <cell r="AA3580" t="str">
            <v>JUNIN</v>
          </cell>
          <cell r="AB3580" t="str">
            <v>SATIPO</v>
          </cell>
          <cell r="AC3580" t="str">
            <v>PAMPA HERMOSA</v>
          </cell>
        </row>
        <row r="3581">
          <cell r="V3581" t="str">
            <v>-74.781650--11.815620</v>
          </cell>
          <cell r="W3581">
            <v>-74.781649999999999</v>
          </cell>
          <cell r="X3581">
            <v>-11.815619999999999</v>
          </cell>
          <cell r="AA3581" t="str">
            <v>JUNIN</v>
          </cell>
          <cell r="AB3581" t="str">
            <v>HUANCAYO</v>
          </cell>
          <cell r="AC3581" t="str">
            <v>SANTO DOMINGO DE ACOBAMBA</v>
          </cell>
        </row>
        <row r="3582">
          <cell r="V3582" t="str">
            <v>-74.788840--11.778440</v>
          </cell>
          <cell r="W3582">
            <v>-74.788839999999993</v>
          </cell>
          <cell r="X3582">
            <v>-11.77844</v>
          </cell>
          <cell r="AA3582" t="str">
            <v>JUNIN</v>
          </cell>
          <cell r="AB3582" t="str">
            <v>HUANCAYO</v>
          </cell>
          <cell r="AC3582" t="str">
            <v>SANTO DOMINGO DE ACOBAMBA</v>
          </cell>
        </row>
        <row r="3583">
          <cell r="V3583" t="str">
            <v>-74.790920--11.829270</v>
          </cell>
          <cell r="W3583">
            <v>-74.79092</v>
          </cell>
          <cell r="X3583">
            <v>-11.829269999999999</v>
          </cell>
          <cell r="AA3583" t="str">
            <v>JUNIN</v>
          </cell>
          <cell r="AB3583" t="str">
            <v>HUANCAYO</v>
          </cell>
          <cell r="AC3583" t="str">
            <v>SANTO DOMINGO DE ACOBAMBA</v>
          </cell>
        </row>
        <row r="3584">
          <cell r="V3584" t="str">
            <v>-74.800850--11.729090</v>
          </cell>
          <cell r="W3584">
            <v>-74.800849999999997</v>
          </cell>
          <cell r="X3584">
            <v>-11.729089999999999</v>
          </cell>
          <cell r="AA3584" t="str">
            <v>JUNIN</v>
          </cell>
          <cell r="AB3584" t="str">
            <v>CONCEPCION</v>
          </cell>
          <cell r="AC3584" t="str">
            <v>ANDAMARCA</v>
          </cell>
        </row>
        <row r="3585">
          <cell r="V3585" t="str">
            <v>-74.805520--11.824110</v>
          </cell>
          <cell r="W3585">
            <v>-74.805520000000001</v>
          </cell>
          <cell r="X3585">
            <v>-11.824109999999999</v>
          </cell>
          <cell r="AA3585" t="str">
            <v>JUNIN</v>
          </cell>
          <cell r="AB3585" t="str">
            <v>HUANCAYO</v>
          </cell>
          <cell r="AC3585" t="str">
            <v>SANTO DOMINGO DE ACOBAMBA</v>
          </cell>
        </row>
        <row r="3586">
          <cell r="V3586" t="str">
            <v>-74.805830--12.040540</v>
          </cell>
          <cell r="W3586">
            <v>-74.80583</v>
          </cell>
          <cell r="X3586">
            <v>-12.04054</v>
          </cell>
          <cell r="AA3586" t="str">
            <v>JUNIN</v>
          </cell>
          <cell r="AB3586" t="str">
            <v>HUANCAYO</v>
          </cell>
          <cell r="AC3586" t="str">
            <v>PARIAHUANCA</v>
          </cell>
        </row>
        <row r="3587">
          <cell r="V3587" t="str">
            <v>-74.812360--10.867720</v>
          </cell>
          <cell r="W3587">
            <v>-74.812359999999998</v>
          </cell>
          <cell r="X3587">
            <v>-10.86772</v>
          </cell>
          <cell r="AA3587" t="str">
            <v>JUNIN</v>
          </cell>
          <cell r="AB3587" t="str">
            <v>CHANCHAMAYO</v>
          </cell>
          <cell r="AC3587" t="str">
            <v>PICHANAQUI</v>
          </cell>
        </row>
        <row r="3588">
          <cell r="V3588" t="str">
            <v>-74.822660--11.178980</v>
          </cell>
          <cell r="W3588">
            <v>-74.822659999999999</v>
          </cell>
          <cell r="X3588">
            <v>-11.178979999999999</v>
          </cell>
          <cell r="AA3588" t="str">
            <v>JUNIN</v>
          </cell>
          <cell r="AB3588" t="str">
            <v>SATIPO</v>
          </cell>
          <cell r="AC3588" t="str">
            <v>RIO NEGRO</v>
          </cell>
        </row>
        <row r="3589">
          <cell r="V3589" t="str">
            <v>-74.832640--10.805330</v>
          </cell>
          <cell r="W3589">
            <v>-74.832639999999998</v>
          </cell>
          <cell r="X3589">
            <v>-10.80533</v>
          </cell>
          <cell r="AA3589" t="str">
            <v>JUNIN</v>
          </cell>
          <cell r="AB3589" t="str">
            <v>CHANCHAMAYO</v>
          </cell>
          <cell r="AC3589" t="str">
            <v>PICHANAQUI</v>
          </cell>
        </row>
        <row r="3590">
          <cell r="V3590" t="str">
            <v>-74.834200--10.951200</v>
          </cell>
          <cell r="W3590">
            <v>-74.834199999999996</v>
          </cell>
          <cell r="X3590">
            <v>-10.9512</v>
          </cell>
          <cell r="AA3590" t="str">
            <v>JUNIN</v>
          </cell>
          <cell r="AB3590" t="str">
            <v>CHANCHAMAYO</v>
          </cell>
          <cell r="AC3590" t="str">
            <v>PICHANAQUI</v>
          </cell>
        </row>
        <row r="3591">
          <cell r="V3591" t="str">
            <v>-74.841910--11.038680</v>
          </cell>
          <cell r="W3591">
            <v>-74.841909999999999</v>
          </cell>
          <cell r="X3591">
            <v>-11.038679999999999</v>
          </cell>
          <cell r="AA3591" t="str">
            <v>JUNIN</v>
          </cell>
          <cell r="AB3591" t="str">
            <v>CHANCHAMAYO</v>
          </cell>
          <cell r="AC3591" t="str">
            <v>PICHANAQUI</v>
          </cell>
        </row>
        <row r="3592">
          <cell r="V3592" t="str">
            <v>-74.879533--10.930653</v>
          </cell>
          <cell r="W3592">
            <v>-74.879532999999995</v>
          </cell>
          <cell r="X3592">
            <v>-10.930653</v>
          </cell>
          <cell r="AA3592" t="str">
            <v>JUNIN</v>
          </cell>
          <cell r="AB3592" t="str">
            <v>CHANCHAMAYO</v>
          </cell>
          <cell r="AC3592" t="str">
            <v>PICHANAQUI</v>
          </cell>
        </row>
        <row r="3593">
          <cell r="V3593" t="str">
            <v>-74.881036--11.093361</v>
          </cell>
          <cell r="W3593">
            <v>-74.881035999999995</v>
          </cell>
          <cell r="X3593">
            <v>-11.093361</v>
          </cell>
          <cell r="AA3593" t="str">
            <v>JUNIN</v>
          </cell>
          <cell r="AB3593" t="str">
            <v>CHANCHAMAYO</v>
          </cell>
          <cell r="AC3593" t="str">
            <v>PICHANAQUI</v>
          </cell>
        </row>
        <row r="3594">
          <cell r="V3594" t="str">
            <v>-74.883000--11.008970</v>
          </cell>
          <cell r="W3594">
            <v>-74.882999999999996</v>
          </cell>
          <cell r="X3594">
            <v>-11.00897</v>
          </cell>
          <cell r="AA3594" t="str">
            <v>JUNIN</v>
          </cell>
          <cell r="AB3594" t="str">
            <v>CHANCHAMAYO</v>
          </cell>
          <cell r="AC3594" t="str">
            <v>PICHANAQUI</v>
          </cell>
        </row>
        <row r="3595">
          <cell r="V3595" t="str">
            <v>-74.886804--11.556573</v>
          </cell>
          <cell r="W3595">
            <v>-74.886803999999998</v>
          </cell>
          <cell r="X3595">
            <v>-11.556573</v>
          </cell>
          <cell r="AA3595" t="str">
            <v>JUNIN</v>
          </cell>
          <cell r="AB3595" t="str">
            <v>CONCEPCION</v>
          </cell>
          <cell r="AC3595" t="str">
            <v>ANDAMARCA</v>
          </cell>
        </row>
        <row r="3596">
          <cell r="V3596" t="str">
            <v>-74.887280--12.038010</v>
          </cell>
          <cell r="W3596">
            <v>-74.887280000000004</v>
          </cell>
          <cell r="X3596">
            <v>-12.03801</v>
          </cell>
          <cell r="AA3596" t="str">
            <v>JUNIN</v>
          </cell>
          <cell r="AB3596" t="str">
            <v>HUANCAYO</v>
          </cell>
          <cell r="AC3596" t="str">
            <v>PARIAHUANCA</v>
          </cell>
        </row>
        <row r="3597">
          <cell r="V3597" t="str">
            <v>-74.890460--11.989270</v>
          </cell>
          <cell r="W3597">
            <v>-74.890460000000004</v>
          </cell>
          <cell r="X3597">
            <v>-11.989269999999999</v>
          </cell>
          <cell r="AA3597" t="str">
            <v>JUNIN</v>
          </cell>
          <cell r="AB3597" t="str">
            <v>HUANCAYO</v>
          </cell>
          <cell r="AC3597" t="str">
            <v>PARIAHUANCA</v>
          </cell>
        </row>
        <row r="3598">
          <cell r="V3598" t="str">
            <v>-74.891300--12.023100</v>
          </cell>
          <cell r="W3598">
            <v>-74.891300000000001</v>
          </cell>
          <cell r="X3598">
            <v>-12.023099999999999</v>
          </cell>
          <cell r="AA3598" t="str">
            <v>JUNIN</v>
          </cell>
          <cell r="AB3598" t="str">
            <v>HUANCAYO</v>
          </cell>
          <cell r="AC3598" t="str">
            <v>PARIAHUANCA</v>
          </cell>
        </row>
        <row r="3599">
          <cell r="V3599" t="str">
            <v>-74.893640--11.996980</v>
          </cell>
          <cell r="W3599">
            <v>-74.893640000000005</v>
          </cell>
          <cell r="X3599">
            <v>-11.996980000000001</v>
          </cell>
          <cell r="AA3599" t="str">
            <v>JUNIN</v>
          </cell>
          <cell r="AB3599" t="str">
            <v>HUANCAYO</v>
          </cell>
          <cell r="AC3599" t="str">
            <v>PARIAHUANCA</v>
          </cell>
        </row>
        <row r="3600">
          <cell r="V3600" t="str">
            <v>-74.896528--11.979139</v>
          </cell>
          <cell r="W3600">
            <v>-74.896528000000004</v>
          </cell>
          <cell r="X3600">
            <v>-11.979139</v>
          </cell>
          <cell r="AA3600" t="str">
            <v>JUNIN</v>
          </cell>
          <cell r="AB3600" t="str">
            <v>HUANCAYO</v>
          </cell>
          <cell r="AC3600" t="str">
            <v>PARIAHUANCA</v>
          </cell>
        </row>
        <row r="3601">
          <cell r="V3601" t="str">
            <v>-74.899240--10.817850</v>
          </cell>
          <cell r="W3601">
            <v>-74.899240000000006</v>
          </cell>
          <cell r="X3601">
            <v>-10.81785</v>
          </cell>
          <cell r="AA3601" t="str">
            <v>JUNIN</v>
          </cell>
          <cell r="AB3601" t="str">
            <v>CHANCHAMAYO</v>
          </cell>
          <cell r="AC3601" t="str">
            <v>PICHANAQUI</v>
          </cell>
        </row>
        <row r="3602">
          <cell r="V3602" t="str">
            <v>-74.903410--11.013370</v>
          </cell>
          <cell r="W3602">
            <v>-74.903409999999994</v>
          </cell>
          <cell r="X3602">
            <v>-11.01337</v>
          </cell>
          <cell r="AA3602" t="str">
            <v>JUNIN</v>
          </cell>
          <cell r="AB3602" t="str">
            <v>CHANCHAMAYO</v>
          </cell>
          <cell r="AC3602" t="str">
            <v>PICHANAQUI</v>
          </cell>
        </row>
        <row r="3603">
          <cell r="V3603" t="str">
            <v>-74.907800--11.961670</v>
          </cell>
          <cell r="W3603">
            <v>-74.907799999999995</v>
          </cell>
          <cell r="X3603">
            <v>-11.96167</v>
          </cell>
          <cell r="AA3603" t="str">
            <v>JUNIN</v>
          </cell>
          <cell r="AB3603" t="str">
            <v>HUANCAYO</v>
          </cell>
          <cell r="AC3603" t="str">
            <v>PARIAHUANCA</v>
          </cell>
        </row>
        <row r="3604">
          <cell r="V3604" t="str">
            <v>-74.921450--11.942930</v>
          </cell>
          <cell r="W3604">
            <v>-74.921449999999993</v>
          </cell>
          <cell r="X3604">
            <v>-11.94293</v>
          </cell>
          <cell r="AA3604" t="str">
            <v>JUNIN</v>
          </cell>
          <cell r="AB3604" t="str">
            <v>HUANCAYO</v>
          </cell>
          <cell r="AC3604" t="str">
            <v>PARIAHUANCA</v>
          </cell>
        </row>
        <row r="3605">
          <cell r="V3605" t="str">
            <v>-74.924620--11.504950</v>
          </cell>
          <cell r="W3605">
            <v>-74.924620000000004</v>
          </cell>
          <cell r="X3605">
            <v>-11.504949999999999</v>
          </cell>
          <cell r="AA3605" t="str">
            <v>JUNIN</v>
          </cell>
          <cell r="AB3605" t="str">
            <v>SATIPO</v>
          </cell>
          <cell r="AC3605" t="str">
            <v>PAMPA HERMOSA</v>
          </cell>
        </row>
        <row r="3606">
          <cell r="V3606" t="str">
            <v>-74.924830--10.913590</v>
          </cell>
          <cell r="W3606">
            <v>-74.92483</v>
          </cell>
          <cell r="X3606">
            <v>-10.913589999999999</v>
          </cell>
          <cell r="AA3606" t="str">
            <v>JUNIN</v>
          </cell>
          <cell r="AB3606" t="str">
            <v>CHANCHAMAYO</v>
          </cell>
          <cell r="AC3606" t="str">
            <v>PERENE</v>
          </cell>
        </row>
        <row r="3607">
          <cell r="V3607" t="str">
            <v>-74.952000--11.912830</v>
          </cell>
          <cell r="W3607">
            <v>-74.951999999999998</v>
          </cell>
          <cell r="X3607">
            <v>-11.91283</v>
          </cell>
          <cell r="AA3607" t="str">
            <v>JUNIN</v>
          </cell>
          <cell r="AB3607" t="str">
            <v>HUANCAYO</v>
          </cell>
          <cell r="AC3607" t="str">
            <v>PARIAHUANCA</v>
          </cell>
        </row>
        <row r="3608">
          <cell r="V3608" t="str">
            <v>-74.956220--10.781320</v>
          </cell>
          <cell r="W3608">
            <v>-74.956220000000002</v>
          </cell>
          <cell r="X3608">
            <v>-10.781319999999999</v>
          </cell>
          <cell r="AA3608" t="str">
            <v>JUNIN</v>
          </cell>
          <cell r="AB3608" t="str">
            <v>CHANCHAMAYO</v>
          </cell>
          <cell r="AC3608" t="str">
            <v>PERENE</v>
          </cell>
        </row>
        <row r="3609">
          <cell r="V3609" t="str">
            <v>-74.964873--10.877022</v>
          </cell>
          <cell r="W3609">
            <v>-74.964872999999997</v>
          </cell>
          <cell r="X3609">
            <v>-10.877022</v>
          </cell>
          <cell r="AA3609" t="str">
            <v>JUNIN</v>
          </cell>
          <cell r="AB3609" t="str">
            <v>CHANCHAMAYO</v>
          </cell>
          <cell r="AC3609" t="str">
            <v>PERENE</v>
          </cell>
        </row>
        <row r="3610">
          <cell r="V3610" t="str">
            <v>-74.973967--10.888780</v>
          </cell>
          <cell r="W3610">
            <v>-74.973967000000002</v>
          </cell>
          <cell r="X3610">
            <v>-10.888780000000001</v>
          </cell>
          <cell r="AA3610" t="str">
            <v>JUNIN</v>
          </cell>
          <cell r="AB3610" t="str">
            <v>CHANCHAMAYO</v>
          </cell>
          <cell r="AC3610" t="str">
            <v>PERENE</v>
          </cell>
        </row>
        <row r="3611">
          <cell r="V3611" t="str">
            <v>-74.977040--11.879680</v>
          </cell>
          <cell r="W3611">
            <v>-74.977040000000002</v>
          </cell>
          <cell r="X3611">
            <v>-11.87968</v>
          </cell>
          <cell r="AA3611" t="str">
            <v>JUNIN</v>
          </cell>
          <cell r="AB3611" t="str">
            <v>HUANCAYO</v>
          </cell>
          <cell r="AC3611" t="str">
            <v>PARIAHUANCA</v>
          </cell>
        </row>
        <row r="3612">
          <cell r="V3612" t="str">
            <v>-74.988300--11.020610</v>
          </cell>
          <cell r="W3612">
            <v>-74.988299999999995</v>
          </cell>
          <cell r="X3612">
            <v>-11.02061</v>
          </cell>
          <cell r="AA3612" t="str">
            <v>JUNIN</v>
          </cell>
          <cell r="AB3612" t="str">
            <v>CHANCHAMAYO</v>
          </cell>
          <cell r="AC3612" t="str">
            <v>PICHANAQUI</v>
          </cell>
        </row>
        <row r="3613">
          <cell r="V3613" t="str">
            <v>-74.998760--10.805740</v>
          </cell>
          <cell r="W3613">
            <v>-74.998760000000004</v>
          </cell>
          <cell r="X3613">
            <v>-10.80574</v>
          </cell>
          <cell r="AA3613" t="str">
            <v>JUNIN</v>
          </cell>
          <cell r="AB3613" t="str">
            <v>CHANCHAMAYO</v>
          </cell>
          <cell r="AC3613" t="str">
            <v>PERENE</v>
          </cell>
        </row>
        <row r="3614">
          <cell r="V3614" t="str">
            <v>-75.030210--11.044860</v>
          </cell>
          <cell r="W3614">
            <v>-75.030209999999997</v>
          </cell>
          <cell r="X3614">
            <v>-11.04486</v>
          </cell>
          <cell r="AA3614" t="str">
            <v>JUNIN</v>
          </cell>
          <cell r="AB3614" t="str">
            <v>CHANCHAMAYO</v>
          </cell>
          <cell r="AC3614" t="str">
            <v>PERENE</v>
          </cell>
        </row>
        <row r="3615">
          <cell r="V3615" t="str">
            <v>-75.030780--11.701780</v>
          </cell>
          <cell r="W3615">
            <v>-75.030779999999993</v>
          </cell>
          <cell r="X3615">
            <v>-11.701779999999999</v>
          </cell>
          <cell r="AA3615" t="str">
            <v>JUNIN</v>
          </cell>
          <cell r="AB3615" t="str">
            <v>CONCEPCION</v>
          </cell>
          <cell r="AC3615" t="str">
            <v>COMAS</v>
          </cell>
        </row>
        <row r="3616">
          <cell r="V3616" t="str">
            <v>-75.065534--11.760023</v>
          </cell>
          <cell r="W3616">
            <v>-75.065534</v>
          </cell>
          <cell r="X3616">
            <v>-11.760023</v>
          </cell>
          <cell r="AA3616" t="str">
            <v>JUNIN</v>
          </cell>
          <cell r="AB3616" t="str">
            <v>CONCEPCION</v>
          </cell>
          <cell r="AC3616" t="str">
            <v>COMAS</v>
          </cell>
        </row>
        <row r="3617">
          <cell r="V3617" t="str">
            <v>-75.082272--10.868089</v>
          </cell>
          <cell r="W3617">
            <v>-75.082272000000003</v>
          </cell>
          <cell r="X3617">
            <v>-10.868088999999999</v>
          </cell>
          <cell r="AA3617" t="str">
            <v>JUNIN</v>
          </cell>
          <cell r="AB3617" t="str">
            <v>CHANCHAMAYO</v>
          </cell>
          <cell r="AC3617" t="str">
            <v>PERENE</v>
          </cell>
        </row>
        <row r="3618">
          <cell r="V3618" t="str">
            <v>-75.083360--11.723350</v>
          </cell>
          <cell r="W3618">
            <v>-75.083359999999999</v>
          </cell>
          <cell r="X3618">
            <v>-11.72335</v>
          </cell>
          <cell r="AA3618" t="str">
            <v>JUNIN</v>
          </cell>
          <cell r="AB3618" t="str">
            <v>CONCEPCION</v>
          </cell>
          <cell r="AC3618" t="str">
            <v>COMAS</v>
          </cell>
        </row>
        <row r="3619">
          <cell r="V3619" t="str">
            <v>-75.084150--11.718470</v>
          </cell>
          <cell r="W3619">
            <v>-75.084149999999994</v>
          </cell>
          <cell r="X3619">
            <v>-11.71847</v>
          </cell>
          <cell r="AA3619" t="str">
            <v>JUNIN</v>
          </cell>
          <cell r="AB3619" t="str">
            <v>CONCEPCION</v>
          </cell>
          <cell r="AC3619" t="str">
            <v>COMAS</v>
          </cell>
        </row>
        <row r="3620">
          <cell r="V3620" t="str">
            <v>-75.090980--11.614970</v>
          </cell>
          <cell r="W3620">
            <v>-75.090980000000002</v>
          </cell>
          <cell r="X3620">
            <v>-11.61497</v>
          </cell>
          <cell r="AA3620" t="str">
            <v>JUNIN</v>
          </cell>
          <cell r="AB3620" t="str">
            <v>CONCEPCION</v>
          </cell>
          <cell r="AC3620" t="str">
            <v>MARISCAL CASTILLA</v>
          </cell>
        </row>
        <row r="3621">
          <cell r="V3621" t="str">
            <v>-75.102700--11.660160</v>
          </cell>
          <cell r="W3621">
            <v>-75.102699999999999</v>
          </cell>
          <cell r="X3621">
            <v>-11.660159999999999</v>
          </cell>
          <cell r="AA3621" t="str">
            <v>JUNIN</v>
          </cell>
          <cell r="AB3621" t="str">
            <v>CONCEPCION</v>
          </cell>
          <cell r="AC3621" t="str">
            <v>COCHAS</v>
          </cell>
        </row>
        <row r="3622">
          <cell r="V3622" t="str">
            <v>-75.108800--11.625100</v>
          </cell>
          <cell r="W3622">
            <v>-75.108800000000002</v>
          </cell>
          <cell r="X3622">
            <v>-11.6251</v>
          </cell>
          <cell r="AA3622" t="str">
            <v>JUNIN</v>
          </cell>
          <cell r="AB3622" t="str">
            <v>CONCEPCION</v>
          </cell>
          <cell r="AC3622" t="str">
            <v>COCHAS</v>
          </cell>
        </row>
        <row r="3623">
          <cell r="V3623" t="str">
            <v>-75.123470--10.819210</v>
          </cell>
          <cell r="W3623">
            <v>-75.123469999999998</v>
          </cell>
          <cell r="X3623">
            <v>-10.81921</v>
          </cell>
          <cell r="AA3623" t="str">
            <v>JUNIN</v>
          </cell>
          <cell r="AB3623" t="str">
            <v>CHANCHAMAYO</v>
          </cell>
          <cell r="AC3623" t="str">
            <v>PERENE</v>
          </cell>
        </row>
        <row r="3624">
          <cell r="V3624" t="str">
            <v>-75.127780--11.746230</v>
          </cell>
          <cell r="W3624">
            <v>-75.127780000000001</v>
          </cell>
          <cell r="X3624">
            <v>-11.746230000000001</v>
          </cell>
          <cell r="AA3624" t="str">
            <v>JUNIN</v>
          </cell>
          <cell r="AB3624" t="str">
            <v>CONCEPCION</v>
          </cell>
          <cell r="AC3624" t="str">
            <v>COMAS</v>
          </cell>
        </row>
        <row r="3625">
          <cell r="V3625" t="str">
            <v>-75.150800--10.771960</v>
          </cell>
          <cell r="W3625">
            <v>-75.150800000000004</v>
          </cell>
          <cell r="X3625">
            <v>-10.77196</v>
          </cell>
          <cell r="AA3625" t="str">
            <v>JUNIN</v>
          </cell>
          <cell r="AB3625" t="str">
            <v>CHANCHAMAYO</v>
          </cell>
          <cell r="AC3625" t="str">
            <v>PERENE</v>
          </cell>
        </row>
        <row r="3626">
          <cell r="V3626" t="str">
            <v>-75.158680--12.227210</v>
          </cell>
          <cell r="W3626">
            <v>-75.158680000000004</v>
          </cell>
          <cell r="X3626">
            <v>-12.227209999999999</v>
          </cell>
          <cell r="AA3626" t="str">
            <v>JUNIN</v>
          </cell>
          <cell r="AB3626" t="str">
            <v>HUANCAYO</v>
          </cell>
          <cell r="AC3626" t="str">
            <v>CULLHUAS</v>
          </cell>
        </row>
        <row r="3627">
          <cell r="V3627" t="str">
            <v>-75.163850--12.316410</v>
          </cell>
          <cell r="W3627">
            <v>-75.163849999999996</v>
          </cell>
          <cell r="X3627">
            <v>-12.316409999999999</v>
          </cell>
          <cell r="AA3627" t="str">
            <v>JUNIN</v>
          </cell>
          <cell r="AB3627" t="str">
            <v>HUANCAYO</v>
          </cell>
          <cell r="AC3627" t="str">
            <v>COLCA</v>
          </cell>
        </row>
        <row r="3628">
          <cell r="V3628" t="str">
            <v>-75.169490--12.133610</v>
          </cell>
          <cell r="W3628">
            <v>-75.169489999999996</v>
          </cell>
          <cell r="X3628">
            <v>-12.133609999999999</v>
          </cell>
          <cell r="AA3628" t="str">
            <v>JUNIN</v>
          </cell>
          <cell r="AB3628" t="str">
            <v>HUANCAYO</v>
          </cell>
          <cell r="AC3628" t="str">
            <v>SAPALLANGA</v>
          </cell>
        </row>
        <row r="3629">
          <cell r="V3629" t="str">
            <v>-75.180349--12.119669</v>
          </cell>
          <cell r="W3629">
            <v>-75.180349000000007</v>
          </cell>
          <cell r="X3629">
            <v>-12.119669</v>
          </cell>
          <cell r="AA3629" t="str">
            <v>JUNIN</v>
          </cell>
          <cell r="AB3629" t="str">
            <v>HUANCAYO</v>
          </cell>
          <cell r="AC3629" t="str">
            <v>HUANCAN</v>
          </cell>
        </row>
        <row r="3630">
          <cell r="V3630" t="str">
            <v>-75.187710--12.029680</v>
          </cell>
          <cell r="W3630">
            <v>-75.187709999999996</v>
          </cell>
          <cell r="X3630">
            <v>-12.029680000000001</v>
          </cell>
          <cell r="AA3630" t="str">
            <v>JUNIN</v>
          </cell>
          <cell r="AB3630" t="str">
            <v>HUANCAYO</v>
          </cell>
          <cell r="AC3630" t="str">
            <v>HUANCAYO</v>
          </cell>
        </row>
        <row r="3631">
          <cell r="V3631" t="str">
            <v>-75.189600--12.080928</v>
          </cell>
          <cell r="W3631">
            <v>-75.189599999999999</v>
          </cell>
          <cell r="X3631">
            <v>-12.080928</v>
          </cell>
          <cell r="AA3631" t="str">
            <v>JUNIN</v>
          </cell>
          <cell r="AB3631" t="str">
            <v>HUANCAYO</v>
          </cell>
          <cell r="AC3631" t="str">
            <v>CHILCA</v>
          </cell>
        </row>
        <row r="3632">
          <cell r="V3632" t="str">
            <v>-75.190370--12.033910</v>
          </cell>
          <cell r="W3632">
            <v>-75.190370000000001</v>
          </cell>
          <cell r="X3632">
            <v>-12.033910000000001</v>
          </cell>
          <cell r="AA3632" t="str">
            <v>JUNIN</v>
          </cell>
          <cell r="AB3632" t="str">
            <v>HUANCAYO</v>
          </cell>
          <cell r="AC3632" t="str">
            <v>HUANCAYO</v>
          </cell>
        </row>
        <row r="3633">
          <cell r="V3633" t="str">
            <v>-75.191380--12.092280</v>
          </cell>
          <cell r="W3633">
            <v>-75.191379999999995</v>
          </cell>
          <cell r="X3633">
            <v>-12.092280000000001</v>
          </cell>
          <cell r="AA3633" t="str">
            <v>JUNIN</v>
          </cell>
          <cell r="AB3633" t="str">
            <v>HUANCAYO</v>
          </cell>
          <cell r="AC3633" t="str">
            <v>CHILCA</v>
          </cell>
        </row>
        <row r="3634">
          <cell r="V3634" t="str">
            <v>-75.191900--12.042060</v>
          </cell>
          <cell r="W3634">
            <v>-75.191900000000004</v>
          </cell>
          <cell r="X3634">
            <v>-12.042059999999999</v>
          </cell>
          <cell r="AA3634" t="str">
            <v>JUNIN</v>
          </cell>
          <cell r="AB3634" t="str">
            <v>HUANCAYO</v>
          </cell>
          <cell r="AC3634" t="str">
            <v>HUANCAYO</v>
          </cell>
        </row>
        <row r="3635">
          <cell r="V3635" t="str">
            <v>-75.198120--10.993440</v>
          </cell>
          <cell r="W3635">
            <v>-75.198120000000003</v>
          </cell>
          <cell r="X3635">
            <v>-10.99344</v>
          </cell>
          <cell r="AA3635" t="str">
            <v>JUNIN</v>
          </cell>
          <cell r="AB3635" t="str">
            <v>CHANCHAMAYO</v>
          </cell>
          <cell r="AC3635" t="str">
            <v>PERENE</v>
          </cell>
        </row>
        <row r="3636">
          <cell r="V3636" t="str">
            <v>-75.199937--11.776844</v>
          </cell>
          <cell r="W3636">
            <v>-75.199937000000006</v>
          </cell>
          <cell r="X3636">
            <v>-11.776844000000001</v>
          </cell>
          <cell r="AA3636" t="str">
            <v>JUNIN</v>
          </cell>
          <cell r="AB3636" t="str">
            <v>CONCEPCION</v>
          </cell>
          <cell r="AC3636" t="str">
            <v>COMAS</v>
          </cell>
        </row>
        <row r="3637">
          <cell r="V3637" t="str">
            <v>-75.200610--12.353800</v>
          </cell>
          <cell r="W3637">
            <v>-75.200609999999998</v>
          </cell>
          <cell r="X3637">
            <v>-12.3538</v>
          </cell>
          <cell r="AA3637" t="str">
            <v>JUNIN</v>
          </cell>
          <cell r="AB3637" t="str">
            <v>HUANCAYO</v>
          </cell>
          <cell r="AC3637" t="str">
            <v>CARHUACALLANGA</v>
          </cell>
        </row>
        <row r="3638">
          <cell r="V3638" t="str">
            <v>-75.204430--12.053210</v>
          </cell>
          <cell r="W3638">
            <v>-75.204430000000002</v>
          </cell>
          <cell r="X3638">
            <v>-12.05321</v>
          </cell>
          <cell r="AA3638" t="str">
            <v>JUNIN</v>
          </cell>
          <cell r="AB3638" t="str">
            <v>HUANCAYO</v>
          </cell>
          <cell r="AC3638" t="str">
            <v>HUANCAYO</v>
          </cell>
        </row>
        <row r="3639">
          <cell r="V3639" t="str">
            <v>-75.207340--11.994320</v>
          </cell>
          <cell r="W3639">
            <v>-75.207340000000002</v>
          </cell>
          <cell r="X3639">
            <v>-11.99432</v>
          </cell>
          <cell r="AA3639" t="str">
            <v>JUNIN</v>
          </cell>
          <cell r="AB3639" t="str">
            <v>HUANCAYO</v>
          </cell>
          <cell r="AC3639" t="str">
            <v>EL TAMBO</v>
          </cell>
        </row>
        <row r="3640">
          <cell r="V3640" t="str">
            <v>-75.208500--12.079900</v>
          </cell>
          <cell r="W3640">
            <v>-75.208500000000001</v>
          </cell>
          <cell r="X3640">
            <v>-12.0799</v>
          </cell>
          <cell r="AA3640" t="str">
            <v>JUNIN</v>
          </cell>
          <cell r="AB3640" t="str">
            <v>HUANCAYO</v>
          </cell>
          <cell r="AC3640" t="str">
            <v>CHILCA</v>
          </cell>
        </row>
        <row r="3641">
          <cell r="V3641" t="str">
            <v>-75.215122--12.106238</v>
          </cell>
          <cell r="W3641">
            <v>-75.215121999999994</v>
          </cell>
          <cell r="X3641">
            <v>-12.106237999999999</v>
          </cell>
          <cell r="AA3641" t="str">
            <v>JUNIN</v>
          </cell>
          <cell r="AB3641" t="str">
            <v>HUANCAYO</v>
          </cell>
          <cell r="AC3641" t="str">
            <v>HUANCAN</v>
          </cell>
        </row>
        <row r="3642">
          <cell r="V3642" t="str">
            <v>-75.215298--12.037197</v>
          </cell>
          <cell r="W3642">
            <v>-75.215298000000004</v>
          </cell>
          <cell r="X3642">
            <v>-12.037197000000001</v>
          </cell>
          <cell r="AA3642" t="str">
            <v>JUNIN</v>
          </cell>
          <cell r="AB3642" t="str">
            <v>HUANCAYO</v>
          </cell>
          <cell r="AC3642" t="str">
            <v>EL TAMBO</v>
          </cell>
        </row>
        <row r="3643">
          <cell r="V3643" t="str">
            <v>-75.217940--10.815950</v>
          </cell>
          <cell r="W3643">
            <v>-75.217939999999999</v>
          </cell>
          <cell r="X3643">
            <v>-10.815950000000001</v>
          </cell>
          <cell r="AA3643" t="str">
            <v>JUNIN</v>
          </cell>
          <cell r="AB3643" t="str">
            <v>CHANCHAMAYO</v>
          </cell>
          <cell r="AC3643" t="str">
            <v>SAN LUIS DE SHUARO</v>
          </cell>
        </row>
        <row r="3644">
          <cell r="V3644" t="str">
            <v>-75.219680--12.125747</v>
          </cell>
          <cell r="W3644">
            <v>-75.219679999999997</v>
          </cell>
          <cell r="X3644">
            <v>-12.125747</v>
          </cell>
          <cell r="AA3644" t="str">
            <v>JUNIN</v>
          </cell>
          <cell r="AB3644" t="str">
            <v>HUANCAYO</v>
          </cell>
          <cell r="AC3644" t="str">
            <v>HUAYUCACHI</v>
          </cell>
        </row>
        <row r="3645">
          <cell r="V3645" t="str">
            <v>-75.222140--12.033291</v>
          </cell>
          <cell r="W3645">
            <v>-75.222139999999996</v>
          </cell>
          <cell r="X3645">
            <v>-12.033291</v>
          </cell>
          <cell r="AA3645" t="str">
            <v>JUNIN</v>
          </cell>
          <cell r="AB3645" t="str">
            <v>HUANCAYO</v>
          </cell>
          <cell r="AC3645" t="str">
            <v>EL TAMBO</v>
          </cell>
        </row>
        <row r="3646">
          <cell r="V3646" t="str">
            <v>-75.223180--12.316660</v>
          </cell>
          <cell r="W3646">
            <v>-75.223179999999999</v>
          </cell>
          <cell r="X3646">
            <v>-12.316660000000001</v>
          </cell>
          <cell r="AA3646" t="str">
            <v>JUNIN</v>
          </cell>
          <cell r="AB3646" t="str">
            <v>HUANCAYO</v>
          </cell>
          <cell r="AC3646" t="str">
            <v>COLCA</v>
          </cell>
        </row>
        <row r="3647">
          <cell r="V3647" t="str">
            <v>-75.223230--12.025340</v>
          </cell>
          <cell r="W3647">
            <v>-75.223230000000001</v>
          </cell>
          <cell r="X3647">
            <v>-12.02534</v>
          </cell>
          <cell r="AA3647" t="str">
            <v>JUNIN</v>
          </cell>
          <cell r="AB3647" t="str">
            <v>HUANCAYO</v>
          </cell>
          <cell r="AC3647" t="str">
            <v>EL TAMBO</v>
          </cell>
        </row>
        <row r="3648">
          <cell r="V3648" t="str">
            <v>-75.228260--12.037070</v>
          </cell>
          <cell r="W3648">
            <v>-75.228260000000006</v>
          </cell>
          <cell r="X3648">
            <v>-12.03707</v>
          </cell>
          <cell r="AA3648" t="str">
            <v>JUNIN</v>
          </cell>
          <cell r="AB3648" t="str">
            <v>HUANCAYO</v>
          </cell>
          <cell r="AC3648" t="str">
            <v>EL TAMBO</v>
          </cell>
        </row>
        <row r="3649">
          <cell r="V3649" t="str">
            <v>-75.228920--12.065840</v>
          </cell>
          <cell r="W3649">
            <v>-75.228920000000002</v>
          </cell>
          <cell r="X3649">
            <v>-12.06584</v>
          </cell>
          <cell r="AA3649" t="str">
            <v>JUNIN</v>
          </cell>
          <cell r="AB3649" t="str">
            <v>HUANCAYO</v>
          </cell>
          <cell r="AC3649" t="str">
            <v>EL TAMBO</v>
          </cell>
        </row>
        <row r="3650">
          <cell r="V3650" t="str">
            <v>-75.233470--12.029170</v>
          </cell>
          <cell r="W3650">
            <v>-75.233469999999997</v>
          </cell>
          <cell r="X3650">
            <v>-12.029170000000001</v>
          </cell>
          <cell r="AA3650" t="str">
            <v>JUNIN</v>
          </cell>
          <cell r="AB3650" t="str">
            <v>HUANCAYO</v>
          </cell>
          <cell r="AC3650" t="str">
            <v>EL TAMBO</v>
          </cell>
        </row>
        <row r="3651">
          <cell r="V3651" t="str">
            <v>-75.235833--10.868861</v>
          </cell>
          <cell r="W3651">
            <v>-75.235833</v>
          </cell>
          <cell r="X3651">
            <v>-10.868861000000001</v>
          </cell>
          <cell r="AA3651" t="str">
            <v>JUNIN</v>
          </cell>
          <cell r="AB3651" t="str">
            <v>CHANCHAMAYO</v>
          </cell>
          <cell r="AC3651" t="str">
            <v>CHANCHAMAYO</v>
          </cell>
        </row>
        <row r="3652">
          <cell r="V3652" t="str">
            <v>-75.236260--12.052360</v>
          </cell>
          <cell r="W3652">
            <v>-75.236260000000001</v>
          </cell>
          <cell r="X3652">
            <v>-12.05236</v>
          </cell>
          <cell r="AA3652" t="str">
            <v>JUNIN</v>
          </cell>
          <cell r="AB3652" t="str">
            <v>HUANCAYO</v>
          </cell>
          <cell r="AC3652" t="str">
            <v>EL TAMBO</v>
          </cell>
        </row>
        <row r="3653">
          <cell r="V3653" t="str">
            <v>-75.236627--12.022185</v>
          </cell>
          <cell r="W3653">
            <v>-75.236626999999999</v>
          </cell>
          <cell r="X3653">
            <v>-12.022185</v>
          </cell>
          <cell r="AA3653" t="str">
            <v>JUNIN</v>
          </cell>
          <cell r="AB3653" t="str">
            <v>HUANCAYO</v>
          </cell>
          <cell r="AC3653" t="str">
            <v>EL TAMBO</v>
          </cell>
        </row>
        <row r="3654">
          <cell r="V3654" t="str">
            <v>-75.238950--11.956820</v>
          </cell>
          <cell r="W3654">
            <v>-75.238950000000003</v>
          </cell>
          <cell r="X3654">
            <v>-11.95682</v>
          </cell>
          <cell r="AA3654" t="str">
            <v>JUNIN</v>
          </cell>
          <cell r="AB3654" t="str">
            <v>HUANCAYO</v>
          </cell>
          <cell r="AC3654" t="str">
            <v>HUALHUAS</v>
          </cell>
        </row>
        <row r="3655">
          <cell r="V3655" t="str">
            <v>-75.241694--12.081049</v>
          </cell>
          <cell r="W3655">
            <v>-75.241693999999995</v>
          </cell>
          <cell r="X3655">
            <v>-12.081049</v>
          </cell>
          <cell r="AA3655" t="str">
            <v>JUNIN</v>
          </cell>
          <cell r="AB3655" t="str">
            <v>CHUPACA</v>
          </cell>
          <cell r="AC3655" t="str">
            <v>HUAMANCACA CHICO</v>
          </cell>
        </row>
        <row r="3656">
          <cell r="V3656" t="str">
            <v>-75.245680--12.011510</v>
          </cell>
          <cell r="W3656">
            <v>-75.245679999999993</v>
          </cell>
          <cell r="X3656">
            <v>-12.011509999999999</v>
          </cell>
          <cell r="AA3656" t="str">
            <v>JUNIN</v>
          </cell>
          <cell r="AB3656" t="str">
            <v>HUANCAYO</v>
          </cell>
          <cell r="AC3656" t="str">
            <v>SAN AGUSTIN</v>
          </cell>
        </row>
        <row r="3657">
          <cell r="V3657" t="str">
            <v>-75.247030--12.111290</v>
          </cell>
          <cell r="W3657">
            <v>-75.247029999999995</v>
          </cell>
          <cell r="X3657">
            <v>-12.11129</v>
          </cell>
          <cell r="AA3657" t="str">
            <v>JUNIN</v>
          </cell>
          <cell r="AB3657" t="str">
            <v>CHUPACA</v>
          </cell>
          <cell r="AC3657" t="str">
            <v>TRES DE DICIEMBRE</v>
          </cell>
        </row>
        <row r="3658">
          <cell r="V3658" t="str">
            <v>-75.247710--12.345580</v>
          </cell>
          <cell r="W3658">
            <v>-75.247709999999998</v>
          </cell>
          <cell r="X3658">
            <v>-12.34558</v>
          </cell>
          <cell r="AA3658" t="str">
            <v>JUNIN</v>
          </cell>
          <cell r="AB3658" t="str">
            <v>HUANCAYO</v>
          </cell>
          <cell r="AC3658" t="str">
            <v>CHACAPAMPA</v>
          </cell>
        </row>
        <row r="3659">
          <cell r="V3659" t="str">
            <v>-75.249430--12.002530</v>
          </cell>
          <cell r="W3659">
            <v>-75.249430000000004</v>
          </cell>
          <cell r="X3659">
            <v>-12.00253</v>
          </cell>
          <cell r="AA3659" t="str">
            <v>JUNIN</v>
          </cell>
          <cell r="AB3659" t="str">
            <v>HUANCAYO</v>
          </cell>
          <cell r="AC3659" t="str">
            <v>SAN AGUSTIN</v>
          </cell>
        </row>
        <row r="3660">
          <cell r="V3660" t="str">
            <v>-75.250520--12.047060</v>
          </cell>
          <cell r="W3660">
            <v>-75.250519999999995</v>
          </cell>
          <cell r="X3660">
            <v>-12.04706</v>
          </cell>
          <cell r="AA3660" t="str">
            <v>JUNIN</v>
          </cell>
          <cell r="AB3660" t="str">
            <v>HUANCAYO</v>
          </cell>
          <cell r="AC3660" t="str">
            <v>PILCOMAYO</v>
          </cell>
        </row>
        <row r="3661">
          <cell r="V3661" t="str">
            <v>-75.253610--11.450350</v>
          </cell>
          <cell r="W3661">
            <v>-75.253609999999995</v>
          </cell>
          <cell r="X3661">
            <v>-11.45035</v>
          </cell>
          <cell r="AA3661" t="str">
            <v>JUNIN</v>
          </cell>
          <cell r="AB3661" t="str">
            <v>JAUJA</v>
          </cell>
          <cell r="AC3661" t="str">
            <v>APATA</v>
          </cell>
        </row>
        <row r="3662">
          <cell r="V3662" t="str">
            <v>-75.255361--10.881333</v>
          </cell>
          <cell r="W3662">
            <v>-75.255360999999994</v>
          </cell>
          <cell r="X3662">
            <v>-10.881333</v>
          </cell>
          <cell r="AA3662" t="str">
            <v>JUNIN</v>
          </cell>
          <cell r="AB3662" t="str">
            <v>CHANCHAMAYO</v>
          </cell>
          <cell r="AC3662" t="str">
            <v>CHANCHAMAYO</v>
          </cell>
        </row>
        <row r="3663">
          <cell r="V3663" t="str">
            <v>-75.260250--11.889180</v>
          </cell>
          <cell r="W3663">
            <v>-75.260249999999999</v>
          </cell>
          <cell r="X3663">
            <v>-11.88918</v>
          </cell>
          <cell r="AA3663" t="str">
            <v>JUNIN</v>
          </cell>
          <cell r="AB3663" t="str">
            <v>HUANCAYO</v>
          </cell>
          <cell r="AC3663" t="str">
            <v>INGENIO</v>
          </cell>
        </row>
        <row r="3664">
          <cell r="V3664" t="str">
            <v>-75.262510--12.142720</v>
          </cell>
          <cell r="W3664">
            <v>-75.262510000000006</v>
          </cell>
          <cell r="X3664">
            <v>-12.142720000000001</v>
          </cell>
          <cell r="AA3664" t="str">
            <v>JUNIN</v>
          </cell>
          <cell r="AB3664" t="str">
            <v>CHUPACA</v>
          </cell>
          <cell r="AC3664" t="str">
            <v>CHONGOS BAJO</v>
          </cell>
        </row>
        <row r="3665">
          <cell r="V3665" t="str">
            <v>-75.267790--12.057720</v>
          </cell>
          <cell r="W3665">
            <v>-75.267790000000005</v>
          </cell>
          <cell r="X3665">
            <v>-12.05772</v>
          </cell>
          <cell r="AA3665" t="str">
            <v>JUNIN</v>
          </cell>
          <cell r="AB3665" t="str">
            <v>HUANCAYO</v>
          </cell>
          <cell r="AC3665" t="str">
            <v>PILCOMAYO</v>
          </cell>
        </row>
        <row r="3666">
          <cell r="V3666" t="str">
            <v>-75.268170--11.888060</v>
          </cell>
          <cell r="W3666">
            <v>-75.268169999999998</v>
          </cell>
          <cell r="X3666">
            <v>-11.888059999999999</v>
          </cell>
          <cell r="AA3666" t="str">
            <v>JUNIN</v>
          </cell>
          <cell r="AB3666" t="str">
            <v>HUANCAYO</v>
          </cell>
          <cell r="AC3666" t="str">
            <v>INGENIO</v>
          </cell>
        </row>
        <row r="3667">
          <cell r="V3667" t="str">
            <v>-75.269949--12.134206</v>
          </cell>
          <cell r="W3667">
            <v>-75.269948999999997</v>
          </cell>
          <cell r="X3667">
            <v>-12.134206000000001</v>
          </cell>
          <cell r="AA3667" t="str">
            <v>JUNIN</v>
          </cell>
          <cell r="AB3667" t="str">
            <v>CHUPACA</v>
          </cell>
          <cell r="AC3667" t="str">
            <v>CHONGOS BAJO</v>
          </cell>
        </row>
        <row r="3668">
          <cell r="V3668" t="str">
            <v>-75.270556--11.897556</v>
          </cell>
          <cell r="W3668">
            <v>-75.270555999999999</v>
          </cell>
          <cell r="X3668">
            <v>-11.897556</v>
          </cell>
          <cell r="AA3668" t="str">
            <v>JUNIN</v>
          </cell>
          <cell r="AB3668" t="str">
            <v>HUANCAYO</v>
          </cell>
          <cell r="AC3668" t="str">
            <v>INGENIO</v>
          </cell>
        </row>
        <row r="3669">
          <cell r="V3669" t="str">
            <v>-75.272600--10.865190</v>
          </cell>
          <cell r="W3669">
            <v>-75.272599999999997</v>
          </cell>
          <cell r="X3669">
            <v>-10.86519</v>
          </cell>
          <cell r="AA3669" t="str">
            <v>JUNIN</v>
          </cell>
          <cell r="AB3669" t="str">
            <v>CHANCHAMAYO</v>
          </cell>
          <cell r="AC3669" t="str">
            <v>SAN LUIS DE SHUARO</v>
          </cell>
        </row>
        <row r="3670">
          <cell r="V3670" t="str">
            <v>-75.276320--12.076360</v>
          </cell>
          <cell r="W3670">
            <v>-75.276319999999998</v>
          </cell>
          <cell r="X3670">
            <v>-12.076359999999999</v>
          </cell>
          <cell r="AA3670" t="str">
            <v>JUNIN</v>
          </cell>
          <cell r="AB3670" t="str">
            <v>CHUPACA</v>
          </cell>
          <cell r="AC3670" t="str">
            <v>CHUPACA</v>
          </cell>
        </row>
        <row r="3671">
          <cell r="V3671" t="str">
            <v>-75.278480--11.993650</v>
          </cell>
          <cell r="W3671">
            <v>-75.278480000000002</v>
          </cell>
          <cell r="X3671">
            <v>-11.993650000000001</v>
          </cell>
          <cell r="AA3671" t="str">
            <v>JUNIN</v>
          </cell>
          <cell r="AB3671" t="str">
            <v>HUANCAYO</v>
          </cell>
          <cell r="AC3671" t="str">
            <v>SICAYA</v>
          </cell>
        </row>
        <row r="3672">
          <cell r="V3672" t="str">
            <v>-75.281710--12.332960</v>
          </cell>
          <cell r="W3672">
            <v>-75.281710000000004</v>
          </cell>
          <cell r="X3672">
            <v>-12.33296</v>
          </cell>
          <cell r="AA3672" t="str">
            <v>JUNIN</v>
          </cell>
          <cell r="AB3672" t="str">
            <v>HUANCAYO</v>
          </cell>
          <cell r="AC3672" t="str">
            <v>HUASICANCHA</v>
          </cell>
        </row>
        <row r="3673">
          <cell r="V3673" t="str">
            <v>-75.283990--10.954260</v>
          </cell>
          <cell r="W3673">
            <v>-75.283990000000003</v>
          </cell>
          <cell r="X3673">
            <v>-10.95426</v>
          </cell>
          <cell r="AA3673" t="str">
            <v>JUNIN</v>
          </cell>
          <cell r="AB3673" t="str">
            <v>CHANCHAMAYO</v>
          </cell>
          <cell r="AC3673" t="str">
            <v>CHANCHAMAYO</v>
          </cell>
        </row>
        <row r="3674">
          <cell r="V3674" t="str">
            <v>-75.287570--11.889700</v>
          </cell>
          <cell r="W3674">
            <v>-75.287570000000002</v>
          </cell>
          <cell r="X3674">
            <v>-11.889699999999999</v>
          </cell>
          <cell r="AA3674" t="str">
            <v>JUNIN</v>
          </cell>
          <cell r="AB3674" t="str">
            <v>HUANCAYO</v>
          </cell>
          <cell r="AC3674" t="str">
            <v>QUICHUAY</v>
          </cell>
        </row>
        <row r="3675">
          <cell r="V3675" t="str">
            <v>-75.293278--10.910889</v>
          </cell>
          <cell r="W3675">
            <v>-75.293278000000001</v>
          </cell>
          <cell r="X3675">
            <v>-10.910888999999999</v>
          </cell>
          <cell r="AA3675" t="str">
            <v>JUNIN</v>
          </cell>
          <cell r="AB3675" t="str">
            <v>CHANCHAMAYO</v>
          </cell>
          <cell r="AC3675" t="str">
            <v>SAN LUIS DE SHUARO</v>
          </cell>
        </row>
        <row r="3676">
          <cell r="V3676" t="str">
            <v>-75.306478--11.931953</v>
          </cell>
          <cell r="W3676">
            <v>-75.306477999999998</v>
          </cell>
          <cell r="X3676">
            <v>-11.931953</v>
          </cell>
          <cell r="AA3676" t="str">
            <v>JUNIN</v>
          </cell>
          <cell r="AB3676" t="str">
            <v>CONCEPCION</v>
          </cell>
          <cell r="AC3676" t="str">
            <v>CONCEPCION</v>
          </cell>
        </row>
        <row r="3677">
          <cell r="V3677" t="str">
            <v>-75.306889--11.967685</v>
          </cell>
          <cell r="W3677">
            <v>-75.306888999999998</v>
          </cell>
          <cell r="X3677">
            <v>-11.967684999999999</v>
          </cell>
          <cell r="AA3677" t="str">
            <v>JUNIN</v>
          </cell>
          <cell r="AB3677" t="str">
            <v>CONCEPCION</v>
          </cell>
          <cell r="AC3677" t="str">
            <v>ORCOTUNA</v>
          </cell>
        </row>
        <row r="3678">
          <cell r="V3678" t="str">
            <v>-75.319890--11.876550</v>
          </cell>
          <cell r="W3678">
            <v>-75.319890000000001</v>
          </cell>
          <cell r="X3678">
            <v>-11.87655</v>
          </cell>
          <cell r="AA3678" t="str">
            <v>JUNIN</v>
          </cell>
          <cell r="AB3678" t="str">
            <v>CONCEPCION</v>
          </cell>
          <cell r="AC3678" t="str">
            <v>SANTA ROSA DE OCOPA</v>
          </cell>
        </row>
        <row r="3679">
          <cell r="V3679" t="str">
            <v>-75.320439--12.092389</v>
          </cell>
          <cell r="W3679">
            <v>-75.320438999999993</v>
          </cell>
          <cell r="X3679">
            <v>-12.092389000000001</v>
          </cell>
          <cell r="AA3679" t="str">
            <v>JUNIN</v>
          </cell>
          <cell r="AB3679" t="str">
            <v>CHUPACA</v>
          </cell>
          <cell r="AC3679" t="str">
            <v>AHUAC</v>
          </cell>
        </row>
        <row r="3680">
          <cell r="V3680" t="str">
            <v>-75.321900--11.076700</v>
          </cell>
          <cell r="W3680">
            <v>-75.321899999999999</v>
          </cell>
          <cell r="X3680">
            <v>-11.076700000000001</v>
          </cell>
          <cell r="AA3680" t="str">
            <v>JUNIN</v>
          </cell>
          <cell r="AB3680" t="str">
            <v>CHANCHAMAYO</v>
          </cell>
          <cell r="AC3680" t="str">
            <v>SAN RAMON</v>
          </cell>
        </row>
        <row r="3681">
          <cell r="V3681" t="str">
            <v>-75.322810--11.045630</v>
          </cell>
          <cell r="W3681">
            <v>-75.322810000000004</v>
          </cell>
          <cell r="X3681">
            <v>-11.045629999999999</v>
          </cell>
          <cell r="AA3681" t="str">
            <v>JUNIN</v>
          </cell>
          <cell r="AB3681" t="str">
            <v>CHANCHAMAYO</v>
          </cell>
          <cell r="AC3681" t="str">
            <v>CHANCHAMAYO</v>
          </cell>
        </row>
        <row r="3682">
          <cell r="V3682" t="str">
            <v>-75.323040--12.280970</v>
          </cell>
          <cell r="W3682">
            <v>-75.323040000000006</v>
          </cell>
          <cell r="X3682">
            <v>-12.28097</v>
          </cell>
          <cell r="AA3682" t="str">
            <v>JUNIN</v>
          </cell>
          <cell r="AB3682" t="str">
            <v>HUANCAYO</v>
          </cell>
          <cell r="AC3682" t="str">
            <v>CHICCHE</v>
          </cell>
        </row>
        <row r="3683">
          <cell r="V3683" t="str">
            <v>-75.326740--11.361360</v>
          </cell>
          <cell r="W3683">
            <v>-75.326740000000001</v>
          </cell>
          <cell r="X3683">
            <v>-11.361359999999999</v>
          </cell>
          <cell r="AA3683" t="str">
            <v>JUNIN</v>
          </cell>
          <cell r="AB3683" t="str">
            <v>JAUJA</v>
          </cell>
          <cell r="AC3683" t="str">
            <v>MONOBAMBA</v>
          </cell>
        </row>
        <row r="3684">
          <cell r="V3684" t="str">
            <v>-75.335441--11.102780</v>
          </cell>
          <cell r="W3684">
            <v>-75.335441000000003</v>
          </cell>
          <cell r="X3684">
            <v>-11.102779999999999</v>
          </cell>
          <cell r="AA3684" t="str">
            <v>JUNIN</v>
          </cell>
          <cell r="AB3684" t="str">
            <v>CHANCHAMAYO</v>
          </cell>
          <cell r="AC3684" t="str">
            <v>SAN RAMON</v>
          </cell>
        </row>
        <row r="3685">
          <cell r="V3685" t="str">
            <v>-75.335639--11.571669</v>
          </cell>
          <cell r="W3685">
            <v>-75.335639</v>
          </cell>
          <cell r="X3685">
            <v>-11.571669</v>
          </cell>
          <cell r="AA3685" t="str">
            <v>JUNIN</v>
          </cell>
          <cell r="AB3685" t="str">
            <v>JAUJA</v>
          </cell>
          <cell r="AC3685" t="str">
            <v>MOLINOS</v>
          </cell>
        </row>
        <row r="3686">
          <cell r="V3686" t="str">
            <v>-75.336861--10.805306</v>
          </cell>
          <cell r="W3686">
            <v>-75.336860999999999</v>
          </cell>
          <cell r="X3686">
            <v>-10.805306</v>
          </cell>
          <cell r="AA3686" t="str">
            <v>JUNIN</v>
          </cell>
          <cell r="AB3686" t="str">
            <v>CHANCHAMAYO</v>
          </cell>
          <cell r="AC3686" t="str">
            <v>SAN LUIS DE SHUARO</v>
          </cell>
        </row>
        <row r="3687">
          <cell r="V3687" t="str">
            <v>-75.336900--11.067310</v>
          </cell>
          <cell r="W3687">
            <v>-75.3369</v>
          </cell>
          <cell r="X3687">
            <v>-11.067310000000001</v>
          </cell>
          <cell r="AA3687" t="str">
            <v>JUNIN</v>
          </cell>
          <cell r="AB3687" t="str">
            <v>CHANCHAMAYO</v>
          </cell>
          <cell r="AC3687" t="str">
            <v>CHANCHAMAYO</v>
          </cell>
        </row>
        <row r="3688">
          <cell r="V3688" t="str">
            <v>-75.342820--11.246000</v>
          </cell>
          <cell r="W3688">
            <v>-75.342820000000003</v>
          </cell>
          <cell r="X3688">
            <v>-11.246</v>
          </cell>
          <cell r="AA3688" t="str">
            <v>JUNIN</v>
          </cell>
          <cell r="AB3688" t="str">
            <v>CHANCHAMAYO</v>
          </cell>
          <cell r="AC3688" t="str">
            <v>VITOC</v>
          </cell>
        </row>
        <row r="3689">
          <cell r="V3689" t="str">
            <v>-75.355060--12.042030</v>
          </cell>
          <cell r="W3689">
            <v>-75.355059999999995</v>
          </cell>
          <cell r="X3689">
            <v>-12.04203</v>
          </cell>
          <cell r="AA3689" t="str">
            <v>JUNIN</v>
          </cell>
          <cell r="AB3689" t="str">
            <v>CHUPACA</v>
          </cell>
          <cell r="AC3689" t="str">
            <v>HUACHAC</v>
          </cell>
        </row>
        <row r="3690">
          <cell r="V3690" t="str">
            <v>-75.358390--12.014100</v>
          </cell>
          <cell r="W3690">
            <v>-75.35839</v>
          </cell>
          <cell r="X3690">
            <v>-12.014099999999999</v>
          </cell>
          <cell r="AA3690" t="str">
            <v>JUNIN</v>
          </cell>
          <cell r="AB3690" t="str">
            <v>CONCEPCION</v>
          </cell>
          <cell r="AC3690" t="str">
            <v>MANZANARES</v>
          </cell>
        </row>
        <row r="3691">
          <cell r="V3691" t="str">
            <v>-75.361930--11.124550</v>
          </cell>
          <cell r="W3691">
            <v>-75.361930000000001</v>
          </cell>
          <cell r="X3691">
            <v>-11.124549999999999</v>
          </cell>
          <cell r="AA3691" t="str">
            <v>JUNIN</v>
          </cell>
          <cell r="AB3691" t="str">
            <v>CHANCHAMAYO</v>
          </cell>
          <cell r="AC3691" t="str">
            <v>SAN RAMON</v>
          </cell>
        </row>
        <row r="3692">
          <cell r="V3692" t="str">
            <v>-75.363780--11.959670</v>
          </cell>
          <cell r="W3692">
            <v>-75.363780000000006</v>
          </cell>
          <cell r="X3692">
            <v>-11.959669999999999</v>
          </cell>
          <cell r="AA3692" t="str">
            <v>JUNIN</v>
          </cell>
          <cell r="AB3692" t="str">
            <v>CONCEPCION</v>
          </cell>
          <cell r="AC3692" t="str">
            <v>ACO</v>
          </cell>
        </row>
        <row r="3693">
          <cell r="V3693" t="str">
            <v>-75.380260--12.164930</v>
          </cell>
          <cell r="W3693">
            <v>-75.380260000000007</v>
          </cell>
          <cell r="X3693">
            <v>-12.16493</v>
          </cell>
          <cell r="AA3693" t="str">
            <v>JUNIN</v>
          </cell>
          <cell r="AB3693" t="str">
            <v>CHUPACA</v>
          </cell>
          <cell r="AC3693" t="str">
            <v>YANACANCHA</v>
          </cell>
        </row>
        <row r="3694">
          <cell r="V3694" t="str">
            <v>-75.391882--11.822215</v>
          </cell>
          <cell r="W3694">
            <v>-75.391881999999995</v>
          </cell>
          <cell r="X3694">
            <v>-11.822215</v>
          </cell>
          <cell r="AA3694" t="str">
            <v>JUNIN</v>
          </cell>
          <cell r="AB3694" t="str">
            <v>JAUJA</v>
          </cell>
          <cell r="AC3694" t="str">
            <v>EL MANTARO</v>
          </cell>
        </row>
        <row r="3695">
          <cell r="V3695" t="str">
            <v>-75.405910--12.024230</v>
          </cell>
          <cell r="W3695">
            <v>-75.405910000000006</v>
          </cell>
          <cell r="X3695">
            <v>-12.024229999999999</v>
          </cell>
          <cell r="AA3695" t="str">
            <v>JUNIN</v>
          </cell>
          <cell r="AB3695" t="str">
            <v>CONCEPCION</v>
          </cell>
          <cell r="AC3695" t="str">
            <v>CHAMBARA</v>
          </cell>
        </row>
        <row r="3696">
          <cell r="V3696" t="str">
            <v>-75.410660--11.918720</v>
          </cell>
          <cell r="W3696">
            <v>-75.410659999999993</v>
          </cell>
          <cell r="X3696">
            <v>-11.91872</v>
          </cell>
          <cell r="AA3696" t="str">
            <v>JUNIN</v>
          </cell>
          <cell r="AB3696" t="str">
            <v>JAUJA</v>
          </cell>
          <cell r="AC3696" t="str">
            <v>SINCOS</v>
          </cell>
        </row>
        <row r="3697">
          <cell r="V3697" t="str">
            <v>-75.413760--12.222660</v>
          </cell>
          <cell r="W3697">
            <v>-75.413759999999996</v>
          </cell>
          <cell r="X3697">
            <v>-12.222659999999999</v>
          </cell>
          <cell r="AA3697" t="str">
            <v>JUNIN</v>
          </cell>
          <cell r="AB3697" t="str">
            <v>CHUPACA</v>
          </cell>
          <cell r="AC3697" t="str">
            <v>YANACANCHA</v>
          </cell>
        </row>
        <row r="3698">
          <cell r="V3698" t="str">
            <v>-75.433900--12.123520</v>
          </cell>
          <cell r="W3698">
            <v>-75.433899999999994</v>
          </cell>
          <cell r="X3698">
            <v>-12.123519999999999</v>
          </cell>
          <cell r="AA3698" t="str">
            <v>JUNIN</v>
          </cell>
          <cell r="AB3698" t="str">
            <v>CHUPACA</v>
          </cell>
          <cell r="AC3698" t="str">
            <v>SAN JUAN DE JARPA</v>
          </cell>
        </row>
        <row r="3699">
          <cell r="V3699" t="str">
            <v>-75.440230--12.124010</v>
          </cell>
          <cell r="W3699">
            <v>-75.44023</v>
          </cell>
          <cell r="X3699">
            <v>-12.12401</v>
          </cell>
          <cell r="AA3699" t="str">
            <v>JUNIN</v>
          </cell>
          <cell r="AB3699" t="str">
            <v>CHUPACA</v>
          </cell>
          <cell r="AC3699" t="str">
            <v>SAN JUAN DE JARPA</v>
          </cell>
        </row>
        <row r="3700">
          <cell r="V3700" t="str">
            <v>-75.446618--11.790902</v>
          </cell>
          <cell r="W3700">
            <v>-75.446618000000001</v>
          </cell>
          <cell r="X3700">
            <v>-11.790902000000001</v>
          </cell>
          <cell r="AA3700" t="str">
            <v>JUNIN</v>
          </cell>
          <cell r="AB3700" t="str">
            <v>JAUJA</v>
          </cell>
          <cell r="AC3700" t="str">
            <v>ATAURA</v>
          </cell>
        </row>
        <row r="3701">
          <cell r="V3701" t="str">
            <v>-75.446680--11.737780</v>
          </cell>
          <cell r="W3701">
            <v>-75.446680000000001</v>
          </cell>
          <cell r="X3701">
            <v>-11.737780000000001</v>
          </cell>
          <cell r="AA3701" t="str">
            <v>JUNIN</v>
          </cell>
          <cell r="AB3701" t="str">
            <v>JAUJA</v>
          </cell>
          <cell r="AC3701" t="str">
            <v>MOLINOS</v>
          </cell>
        </row>
        <row r="3702">
          <cell r="V3702" t="str">
            <v>-75.466290--11.188377</v>
          </cell>
          <cell r="W3702">
            <v>-75.466290000000001</v>
          </cell>
          <cell r="X3702">
            <v>-11.188376999999999</v>
          </cell>
          <cell r="AA3702" t="str">
            <v>JUNIN</v>
          </cell>
          <cell r="AB3702" t="str">
            <v>CHANCHAMAYO</v>
          </cell>
          <cell r="AC3702" t="str">
            <v>SAN RAMON</v>
          </cell>
        </row>
        <row r="3703">
          <cell r="V3703" t="str">
            <v>-75.472181--12.621689</v>
          </cell>
          <cell r="W3703">
            <v>-75.472181000000006</v>
          </cell>
          <cell r="X3703">
            <v>-12.621689</v>
          </cell>
          <cell r="AA3703" t="str">
            <v>JUNIN</v>
          </cell>
          <cell r="AB3703" t="str">
            <v>HUANCAYO</v>
          </cell>
          <cell r="AC3703" t="str">
            <v>CHONGOS ALTO</v>
          </cell>
        </row>
        <row r="3704">
          <cell r="V3704" t="str">
            <v>-75.475840--12.111630</v>
          </cell>
          <cell r="W3704">
            <v>-75.475840000000005</v>
          </cell>
          <cell r="X3704">
            <v>-12.11163</v>
          </cell>
          <cell r="AA3704" t="str">
            <v>JUNIN</v>
          </cell>
          <cell r="AB3704" t="str">
            <v>CHUPACA</v>
          </cell>
          <cell r="AC3704" t="str">
            <v>SAN JUAN DE JARPA</v>
          </cell>
        </row>
        <row r="3705">
          <cell r="V3705" t="str">
            <v>-75.494050--11.779809</v>
          </cell>
          <cell r="W3705">
            <v>-75.494050000000001</v>
          </cell>
          <cell r="X3705">
            <v>-11.779809</v>
          </cell>
          <cell r="AA3705" t="str">
            <v>JUNIN</v>
          </cell>
          <cell r="AB3705" t="str">
            <v>JAUJA</v>
          </cell>
          <cell r="AC3705" t="str">
            <v>JAUJA</v>
          </cell>
        </row>
        <row r="3706">
          <cell r="V3706" t="str">
            <v>-75.510680--11.818100</v>
          </cell>
          <cell r="W3706">
            <v>-75.510679999999994</v>
          </cell>
          <cell r="X3706">
            <v>-11.818099999999999</v>
          </cell>
          <cell r="AA3706" t="str">
            <v>JUNIN</v>
          </cell>
          <cell r="AB3706" t="str">
            <v>JAUJA</v>
          </cell>
          <cell r="AC3706" t="str">
            <v>PARCO</v>
          </cell>
        </row>
        <row r="3707">
          <cell r="V3707" t="str">
            <v>-75.513100--11.739700</v>
          </cell>
          <cell r="W3707">
            <v>-75.513099999999994</v>
          </cell>
          <cell r="X3707">
            <v>-11.739699999999999</v>
          </cell>
          <cell r="AA3707" t="str">
            <v>JUNIN</v>
          </cell>
          <cell r="AB3707" t="str">
            <v>JAUJA</v>
          </cell>
          <cell r="AC3707" t="str">
            <v>PANCAN</v>
          </cell>
        </row>
        <row r="3708">
          <cell r="V3708" t="str">
            <v>-75.518790--12.027030</v>
          </cell>
          <cell r="W3708">
            <v>-75.518789999999996</v>
          </cell>
          <cell r="X3708">
            <v>-12.02703</v>
          </cell>
          <cell r="AA3708" t="str">
            <v>JUNIN</v>
          </cell>
          <cell r="AB3708" t="str">
            <v>CONCEPCION</v>
          </cell>
          <cell r="AC3708" t="str">
            <v>SAN JOSE DE QUERO</v>
          </cell>
        </row>
        <row r="3709">
          <cell r="V3709" t="str">
            <v>-75.532580--11.938440</v>
          </cell>
          <cell r="W3709">
            <v>-75.532579999999996</v>
          </cell>
          <cell r="X3709">
            <v>-11.93844</v>
          </cell>
          <cell r="AA3709" t="str">
            <v>JUNIN</v>
          </cell>
          <cell r="AB3709" t="str">
            <v>JAUJA</v>
          </cell>
          <cell r="AC3709" t="str">
            <v>SINCOS</v>
          </cell>
        </row>
        <row r="3710">
          <cell r="V3710" t="str">
            <v>-75.533030--10.745260</v>
          </cell>
          <cell r="W3710">
            <v>-75.533029999999997</v>
          </cell>
          <cell r="X3710">
            <v>-10.74526</v>
          </cell>
          <cell r="AA3710" t="str">
            <v>JUNIN</v>
          </cell>
          <cell r="AB3710" t="str">
            <v>JUNIN</v>
          </cell>
          <cell r="AC3710" t="str">
            <v>ULCUMAYO</v>
          </cell>
        </row>
        <row r="3711">
          <cell r="V3711" t="str">
            <v>-75.536320--12.055560</v>
          </cell>
          <cell r="W3711">
            <v>-75.536320000000003</v>
          </cell>
          <cell r="X3711">
            <v>-12.05556</v>
          </cell>
          <cell r="AA3711" t="str">
            <v>JUNIN</v>
          </cell>
          <cell r="AB3711" t="str">
            <v>CONCEPCION</v>
          </cell>
          <cell r="AC3711" t="str">
            <v>SAN JOSE DE QUERO</v>
          </cell>
        </row>
        <row r="3712">
          <cell r="V3712" t="str">
            <v>-75.537450--12.085820</v>
          </cell>
          <cell r="W3712">
            <v>-75.537450000000007</v>
          </cell>
          <cell r="X3712">
            <v>-12.08582</v>
          </cell>
          <cell r="AA3712" t="str">
            <v>JUNIN</v>
          </cell>
          <cell r="AB3712" t="str">
            <v>CONCEPCION</v>
          </cell>
          <cell r="AC3712" t="str">
            <v>SAN JOSE DE QUERO</v>
          </cell>
        </row>
        <row r="3713">
          <cell r="V3713" t="str">
            <v>-75.544080--11.801380</v>
          </cell>
          <cell r="W3713">
            <v>-75.544079999999994</v>
          </cell>
          <cell r="X3713">
            <v>-11.80138</v>
          </cell>
          <cell r="AA3713" t="str">
            <v>JUNIN</v>
          </cell>
          <cell r="AB3713" t="str">
            <v>JAUJA</v>
          </cell>
          <cell r="AC3713" t="str">
            <v>PARCO</v>
          </cell>
        </row>
        <row r="3714">
          <cell r="V3714" t="str">
            <v>-75.547167--11.423972</v>
          </cell>
          <cell r="W3714">
            <v>-75.547167000000002</v>
          </cell>
          <cell r="X3714">
            <v>-11.423971999999999</v>
          </cell>
          <cell r="AA3714" t="str">
            <v>JUNIN</v>
          </cell>
          <cell r="AB3714" t="str">
            <v>TARMA</v>
          </cell>
          <cell r="AC3714" t="str">
            <v>TAPO</v>
          </cell>
        </row>
        <row r="3715">
          <cell r="V3715" t="str">
            <v>-75.548340--11.344460</v>
          </cell>
          <cell r="W3715">
            <v>-75.548339999999996</v>
          </cell>
          <cell r="X3715">
            <v>-11.34446</v>
          </cell>
          <cell r="AA3715" t="str">
            <v>JUNIN</v>
          </cell>
          <cell r="AB3715" t="str">
            <v>TARMA</v>
          </cell>
          <cell r="AC3715" t="str">
            <v>PALCA</v>
          </cell>
        </row>
        <row r="3716">
          <cell r="V3716" t="str">
            <v>-75.549670--11.965630</v>
          </cell>
          <cell r="W3716">
            <v>-75.549670000000006</v>
          </cell>
          <cell r="X3716">
            <v>-11.965630000000001</v>
          </cell>
          <cell r="AA3716" t="str">
            <v>JUNIN</v>
          </cell>
          <cell r="AB3716" t="str">
            <v>JAUJA</v>
          </cell>
          <cell r="AC3716" t="str">
            <v>SINCOS</v>
          </cell>
        </row>
        <row r="3717">
          <cell r="V3717" t="str">
            <v>-75.552670--11.640670</v>
          </cell>
          <cell r="W3717">
            <v>-75.552670000000006</v>
          </cell>
          <cell r="X3717">
            <v>-11.64067</v>
          </cell>
          <cell r="AA3717" t="str">
            <v>JUNIN</v>
          </cell>
          <cell r="AB3717" t="str">
            <v>JAUJA</v>
          </cell>
          <cell r="AC3717" t="str">
            <v>PACA</v>
          </cell>
        </row>
        <row r="3718">
          <cell r="V3718" t="str">
            <v>-75.553056--11.485278</v>
          </cell>
          <cell r="W3718">
            <v>-75.553055999999998</v>
          </cell>
          <cell r="X3718">
            <v>-11.485277999999999</v>
          </cell>
          <cell r="AA3718" t="str">
            <v>JUNIN</v>
          </cell>
          <cell r="AB3718" t="str">
            <v>TARMA</v>
          </cell>
          <cell r="AC3718" t="str">
            <v>TAPO</v>
          </cell>
        </row>
        <row r="3719">
          <cell r="V3719" t="str">
            <v>-75.560440--11.546920</v>
          </cell>
          <cell r="W3719">
            <v>-75.56044</v>
          </cell>
          <cell r="X3719">
            <v>-11.54692</v>
          </cell>
          <cell r="AA3719" t="str">
            <v>JUNIN</v>
          </cell>
          <cell r="AB3719" t="str">
            <v>JAUJA</v>
          </cell>
          <cell r="AC3719" t="str">
            <v>RICRAN</v>
          </cell>
        </row>
        <row r="3720">
          <cell r="V3720" t="str">
            <v>-75.568120--11.615250</v>
          </cell>
          <cell r="W3720">
            <v>-75.568119999999993</v>
          </cell>
          <cell r="X3720">
            <v>-11.61525</v>
          </cell>
          <cell r="AA3720" t="str">
            <v>JUNIN</v>
          </cell>
          <cell r="AB3720" t="str">
            <v>JAUJA</v>
          </cell>
          <cell r="AC3720" t="str">
            <v>ACOLLA</v>
          </cell>
        </row>
        <row r="3721">
          <cell r="V3721" t="str">
            <v>-75.568350--11.310260</v>
          </cell>
          <cell r="W3721">
            <v>-75.568349999999995</v>
          </cell>
          <cell r="X3721">
            <v>-11.31026</v>
          </cell>
          <cell r="AA3721" t="str">
            <v>JUNIN</v>
          </cell>
          <cell r="AB3721" t="str">
            <v>TARMA</v>
          </cell>
          <cell r="AC3721" t="str">
            <v>PALCA</v>
          </cell>
        </row>
        <row r="3722">
          <cell r="V3722" t="str">
            <v>-75.579120--11.535270</v>
          </cell>
          <cell r="W3722">
            <v>-75.579120000000003</v>
          </cell>
          <cell r="X3722">
            <v>-11.535270000000001</v>
          </cell>
          <cell r="AA3722" t="str">
            <v>JUNIN</v>
          </cell>
          <cell r="AB3722" t="str">
            <v>TARMA</v>
          </cell>
          <cell r="AC3722" t="str">
            <v>HUARICOLCA</v>
          </cell>
        </row>
        <row r="3723">
          <cell r="V3723" t="str">
            <v>-75.579860--12.046680</v>
          </cell>
          <cell r="W3723">
            <v>-75.579859999999996</v>
          </cell>
          <cell r="X3723">
            <v>-12.04668</v>
          </cell>
          <cell r="AA3723" t="str">
            <v>JUNIN</v>
          </cell>
          <cell r="AB3723" t="str">
            <v>CONCEPCION</v>
          </cell>
          <cell r="AC3723" t="str">
            <v>SAN JOSE DE QUERO</v>
          </cell>
        </row>
        <row r="3724">
          <cell r="V3724" t="str">
            <v>-75.581200--11.636780</v>
          </cell>
          <cell r="W3724">
            <v>-75.581199999999995</v>
          </cell>
          <cell r="X3724">
            <v>-11.63678</v>
          </cell>
          <cell r="AA3724" t="str">
            <v>JUNIN</v>
          </cell>
          <cell r="AB3724" t="str">
            <v>JAUJA</v>
          </cell>
          <cell r="AC3724" t="str">
            <v>ACOLLA</v>
          </cell>
        </row>
        <row r="3725">
          <cell r="V3725" t="str">
            <v>-75.606930--11.361400</v>
          </cell>
          <cell r="W3725">
            <v>-75.606930000000006</v>
          </cell>
          <cell r="X3725">
            <v>-11.3614</v>
          </cell>
          <cell r="AA3725" t="str">
            <v>JUNIN</v>
          </cell>
          <cell r="AB3725" t="str">
            <v>TARMA</v>
          </cell>
          <cell r="AC3725" t="str">
            <v>ACOBAMBA</v>
          </cell>
        </row>
        <row r="3726">
          <cell r="V3726" t="str">
            <v>-75.621410--11.403550</v>
          </cell>
          <cell r="W3726">
            <v>-75.621409999999997</v>
          </cell>
          <cell r="X3726">
            <v>-11.403549999999999</v>
          </cell>
          <cell r="AA3726" t="str">
            <v>JUNIN</v>
          </cell>
          <cell r="AB3726" t="str">
            <v>TARMA</v>
          </cell>
          <cell r="AC3726" t="str">
            <v>TARMA</v>
          </cell>
        </row>
        <row r="3727">
          <cell r="V3727" t="str">
            <v>-75.626200--11.818950</v>
          </cell>
          <cell r="W3727">
            <v>-75.626199999999997</v>
          </cell>
          <cell r="X3727">
            <v>-11.818949999999999</v>
          </cell>
          <cell r="AA3727" t="str">
            <v>JUNIN</v>
          </cell>
          <cell r="AB3727" t="str">
            <v>JAUJA</v>
          </cell>
          <cell r="AC3727" t="str">
            <v>LLOCLLAPAMPA</v>
          </cell>
        </row>
        <row r="3728">
          <cell r="V3728" t="str">
            <v>-75.626640--11.738180</v>
          </cell>
          <cell r="W3728">
            <v>-75.626639999999995</v>
          </cell>
          <cell r="X3728">
            <v>-11.73818</v>
          </cell>
          <cell r="AA3728" t="str">
            <v>JUNIN</v>
          </cell>
          <cell r="AB3728" t="str">
            <v>JAUJA</v>
          </cell>
          <cell r="AC3728" t="str">
            <v>POMACANCHA</v>
          </cell>
        </row>
        <row r="3729">
          <cell r="V3729" t="str">
            <v>-75.627520--11.765880</v>
          </cell>
          <cell r="W3729">
            <v>-75.627520000000004</v>
          </cell>
          <cell r="X3729">
            <v>-11.765879999999999</v>
          </cell>
          <cell r="AA3729" t="str">
            <v>JUNIN</v>
          </cell>
          <cell r="AB3729" t="str">
            <v>JAUJA</v>
          </cell>
          <cell r="AC3729" t="str">
            <v>JANJAILLO</v>
          </cell>
        </row>
        <row r="3730">
          <cell r="V3730" t="str">
            <v>-75.633300--11.375800</v>
          </cell>
          <cell r="W3730">
            <v>-75.633300000000006</v>
          </cell>
          <cell r="X3730">
            <v>-11.3758</v>
          </cell>
          <cell r="AA3730" t="str">
            <v>JUNIN</v>
          </cell>
          <cell r="AB3730" t="str">
            <v>TARMA</v>
          </cell>
          <cell r="AC3730" t="str">
            <v>ACOBAMBA</v>
          </cell>
        </row>
        <row r="3731">
          <cell r="V3731" t="str">
            <v>-75.644390--11.663560</v>
          </cell>
          <cell r="W3731">
            <v>-75.644390000000001</v>
          </cell>
          <cell r="X3731">
            <v>-11.66356</v>
          </cell>
          <cell r="AA3731" t="str">
            <v>JUNIN</v>
          </cell>
          <cell r="AB3731" t="str">
            <v>JAUJA</v>
          </cell>
          <cell r="AC3731" t="str">
            <v>POMACANCHA</v>
          </cell>
        </row>
        <row r="3732">
          <cell r="V3732" t="str">
            <v>-75.650300--11.265375</v>
          </cell>
          <cell r="W3732">
            <v>-75.650300000000001</v>
          </cell>
          <cell r="X3732">
            <v>-11.265375000000001</v>
          </cell>
          <cell r="AA3732" t="str">
            <v>JUNIN</v>
          </cell>
          <cell r="AB3732" t="str">
            <v>TARMA</v>
          </cell>
          <cell r="AC3732" t="str">
            <v>HUASAHUASI</v>
          </cell>
        </row>
        <row r="3733">
          <cell r="V3733" t="str">
            <v>-75.650870--11.509670</v>
          </cell>
          <cell r="W3733">
            <v>-75.650869999999998</v>
          </cell>
          <cell r="X3733">
            <v>-11.50967</v>
          </cell>
          <cell r="AA3733" t="str">
            <v>JUNIN</v>
          </cell>
          <cell r="AB3733" t="str">
            <v>TARMA</v>
          </cell>
          <cell r="AC3733" t="str">
            <v>HUARICOLCA</v>
          </cell>
        </row>
        <row r="3734">
          <cell r="V3734" t="str">
            <v>-75.663510--11.273550</v>
          </cell>
          <cell r="W3734">
            <v>-75.663510000000002</v>
          </cell>
          <cell r="X3734">
            <v>-11.27355</v>
          </cell>
          <cell r="AA3734" t="str">
            <v>JUNIN</v>
          </cell>
          <cell r="AB3734" t="str">
            <v>TARMA</v>
          </cell>
          <cell r="AC3734" t="str">
            <v>HUASAHUASI</v>
          </cell>
        </row>
        <row r="3735">
          <cell r="V3735" t="str">
            <v>-75.669722--11.348333</v>
          </cell>
          <cell r="W3735">
            <v>-75.669721999999993</v>
          </cell>
          <cell r="X3735">
            <v>-11.348333</v>
          </cell>
          <cell r="AA3735" t="str">
            <v>JUNIN</v>
          </cell>
          <cell r="AB3735" t="str">
            <v>TARMA</v>
          </cell>
          <cell r="AC3735" t="str">
            <v>ACOBAMBA</v>
          </cell>
        </row>
        <row r="3736">
          <cell r="V3736" t="str">
            <v>-75.686260--11.252110</v>
          </cell>
          <cell r="W3736">
            <v>-75.686260000000004</v>
          </cell>
          <cell r="X3736">
            <v>-11.25211</v>
          </cell>
          <cell r="AA3736" t="str">
            <v>JUNIN</v>
          </cell>
          <cell r="AB3736" t="str">
            <v>TARMA</v>
          </cell>
          <cell r="AC3736" t="str">
            <v>HUASAHUASI</v>
          </cell>
        </row>
        <row r="3737">
          <cell r="V3737" t="str">
            <v>-75.686970--11.418220</v>
          </cell>
          <cell r="W3737">
            <v>-75.686970000000002</v>
          </cell>
          <cell r="X3737">
            <v>-11.41822</v>
          </cell>
          <cell r="AA3737" t="str">
            <v>JUNIN</v>
          </cell>
          <cell r="AB3737" t="str">
            <v>TARMA</v>
          </cell>
          <cell r="AC3737" t="str">
            <v>TARMA</v>
          </cell>
        </row>
        <row r="3738">
          <cell r="V3738" t="str">
            <v>-75.687297--11.775278</v>
          </cell>
          <cell r="W3738">
            <v>-75.687297000000001</v>
          </cell>
          <cell r="X3738">
            <v>-11.775278</v>
          </cell>
          <cell r="AA3738" t="str">
            <v>JUNIN</v>
          </cell>
          <cell r="AB3738" t="str">
            <v>JAUJA</v>
          </cell>
          <cell r="AC3738" t="str">
            <v>CURICACA</v>
          </cell>
        </row>
        <row r="3739">
          <cell r="V3739" t="str">
            <v>-75.688833--11.397472</v>
          </cell>
          <cell r="W3739">
            <v>-75.688833000000002</v>
          </cell>
          <cell r="X3739">
            <v>-11.397472</v>
          </cell>
          <cell r="AA3739" t="str">
            <v>JUNIN</v>
          </cell>
          <cell r="AB3739" t="str">
            <v>TARMA</v>
          </cell>
          <cell r="AC3739" t="str">
            <v>TARMA</v>
          </cell>
        </row>
        <row r="3740">
          <cell r="V3740" t="str">
            <v>-75.689020--11.238730</v>
          </cell>
          <cell r="W3740">
            <v>-75.689019999999999</v>
          </cell>
          <cell r="X3740">
            <v>-11.23873</v>
          </cell>
          <cell r="AA3740" t="str">
            <v>JUNIN</v>
          </cell>
          <cell r="AB3740" t="str">
            <v>TARMA</v>
          </cell>
          <cell r="AC3740" t="str">
            <v>HUASAHUASI</v>
          </cell>
        </row>
        <row r="3741">
          <cell r="V3741" t="str">
            <v>-75.691400--11.409400</v>
          </cell>
          <cell r="W3741">
            <v>-75.691400000000002</v>
          </cell>
          <cell r="X3741">
            <v>-11.4094</v>
          </cell>
          <cell r="AA3741" t="str">
            <v>JUNIN</v>
          </cell>
          <cell r="AB3741" t="str">
            <v>TARMA</v>
          </cell>
          <cell r="AC3741" t="str">
            <v>TARMA</v>
          </cell>
        </row>
        <row r="3742">
          <cell r="V3742" t="str">
            <v>-75.693890--11.250990</v>
          </cell>
          <cell r="W3742">
            <v>-75.693889999999996</v>
          </cell>
          <cell r="X3742">
            <v>-11.25099</v>
          </cell>
          <cell r="AA3742" t="str">
            <v>JUNIN</v>
          </cell>
          <cell r="AB3742" t="str">
            <v>TARMA</v>
          </cell>
          <cell r="AC3742" t="str">
            <v>HUASAHUASI</v>
          </cell>
        </row>
        <row r="3743">
          <cell r="V3743" t="str">
            <v>-75.718170--11.786490</v>
          </cell>
          <cell r="W3743">
            <v>-75.718170000000001</v>
          </cell>
          <cell r="X3743">
            <v>-11.786490000000001</v>
          </cell>
          <cell r="AA3743" t="str">
            <v>JUNIN</v>
          </cell>
          <cell r="AB3743" t="str">
            <v>JAUJA</v>
          </cell>
          <cell r="AC3743" t="str">
            <v>CANCHAYLLO</v>
          </cell>
        </row>
        <row r="3744">
          <cell r="V3744" t="str">
            <v>-75.720180--11.801180</v>
          </cell>
          <cell r="W3744">
            <v>-75.720179999999999</v>
          </cell>
          <cell r="X3744">
            <v>-11.80118</v>
          </cell>
          <cell r="AA3744" t="str">
            <v>JUNIN</v>
          </cell>
          <cell r="AB3744" t="str">
            <v>JAUJA</v>
          </cell>
          <cell r="AC3744" t="str">
            <v>CANCHAYLLO</v>
          </cell>
        </row>
        <row r="3745">
          <cell r="V3745" t="str">
            <v>-75.738140--11.062900</v>
          </cell>
          <cell r="W3745">
            <v>-75.738140000000001</v>
          </cell>
          <cell r="X3745">
            <v>-11.062900000000001</v>
          </cell>
          <cell r="AA3745" t="str">
            <v>JUNIN</v>
          </cell>
          <cell r="AB3745" t="str">
            <v>TARMA</v>
          </cell>
          <cell r="AC3745" t="str">
            <v>SAN PEDRO DE CAJAS</v>
          </cell>
        </row>
        <row r="3746">
          <cell r="V3746" t="str">
            <v>-75.757930--11.434640</v>
          </cell>
          <cell r="W3746">
            <v>-75.757930000000002</v>
          </cell>
          <cell r="X3746">
            <v>-11.43464</v>
          </cell>
          <cell r="AA3746" t="str">
            <v>JUNIN</v>
          </cell>
          <cell r="AB3746" t="str">
            <v>TARMA</v>
          </cell>
          <cell r="AC3746" t="str">
            <v>TARMA</v>
          </cell>
        </row>
        <row r="3747">
          <cell r="V3747" t="str">
            <v>-75.773140--11.437930</v>
          </cell>
          <cell r="W3747">
            <v>-75.773139999999998</v>
          </cell>
          <cell r="X3747">
            <v>-11.43793</v>
          </cell>
          <cell r="AA3747" t="str">
            <v>JUNIN</v>
          </cell>
          <cell r="AB3747" t="str">
            <v>TARMA</v>
          </cell>
          <cell r="AC3747" t="str">
            <v>TARMA</v>
          </cell>
        </row>
        <row r="3748">
          <cell r="V3748" t="str">
            <v>-75.788810--11.414190</v>
          </cell>
          <cell r="W3748">
            <v>-75.788809999999998</v>
          </cell>
          <cell r="X3748">
            <v>-11.41419</v>
          </cell>
          <cell r="AA3748" t="str">
            <v>JUNIN</v>
          </cell>
          <cell r="AB3748" t="str">
            <v>TARMA</v>
          </cell>
          <cell r="AC3748" t="str">
            <v>TARMA</v>
          </cell>
        </row>
        <row r="3749">
          <cell r="V3749" t="str">
            <v>-75.795150--11.375180</v>
          </cell>
          <cell r="W3749">
            <v>-75.795150000000007</v>
          </cell>
          <cell r="X3749">
            <v>-11.37518</v>
          </cell>
          <cell r="AA3749" t="str">
            <v>JUNIN</v>
          </cell>
          <cell r="AB3749" t="str">
            <v>TARMA</v>
          </cell>
          <cell r="AC3749" t="str">
            <v>LA UNION</v>
          </cell>
        </row>
        <row r="3750">
          <cell r="V3750" t="str">
            <v>-75.835010--11.642870</v>
          </cell>
          <cell r="W3750">
            <v>-75.835009999999997</v>
          </cell>
          <cell r="X3750">
            <v>-11.64287</v>
          </cell>
          <cell r="AA3750" t="str">
            <v>JUNIN</v>
          </cell>
          <cell r="AB3750" t="str">
            <v>YAULI</v>
          </cell>
          <cell r="AC3750" t="str">
            <v>LA OROYA</v>
          </cell>
        </row>
        <row r="3751">
          <cell r="V3751" t="str">
            <v>-75.839830--11.643200</v>
          </cell>
          <cell r="W3751">
            <v>-75.839830000000006</v>
          </cell>
          <cell r="X3751">
            <v>-11.6432</v>
          </cell>
          <cell r="AA3751" t="str">
            <v>JUNIN</v>
          </cell>
          <cell r="AB3751" t="str">
            <v>YAULI</v>
          </cell>
          <cell r="AC3751" t="str">
            <v>LA OROYA</v>
          </cell>
        </row>
        <row r="3752">
          <cell r="V3752" t="str">
            <v>-75.867100--11.251600</v>
          </cell>
          <cell r="W3752">
            <v>-75.867099999999994</v>
          </cell>
          <cell r="X3752">
            <v>-11.2516</v>
          </cell>
          <cell r="AA3752" t="str">
            <v>JUNIN</v>
          </cell>
          <cell r="AB3752" t="str">
            <v>TARMA</v>
          </cell>
          <cell r="AC3752" t="str">
            <v>SAN PEDRO DE CAJAS</v>
          </cell>
        </row>
        <row r="3753">
          <cell r="V3753" t="str">
            <v>-75.902340--10.987200</v>
          </cell>
          <cell r="W3753">
            <v>-75.902339999999995</v>
          </cell>
          <cell r="X3753">
            <v>-10.9872</v>
          </cell>
          <cell r="AA3753" t="str">
            <v>JUNIN</v>
          </cell>
          <cell r="AB3753" t="str">
            <v>JUNIN</v>
          </cell>
          <cell r="AC3753" t="str">
            <v>ULCUMAYO</v>
          </cell>
        </row>
        <row r="3754">
          <cell r="V3754" t="str">
            <v>-75.904806--11.722583</v>
          </cell>
          <cell r="W3754">
            <v>-75.904805999999994</v>
          </cell>
          <cell r="X3754">
            <v>-11.722583</v>
          </cell>
          <cell r="AA3754" t="str">
            <v>JUNIN</v>
          </cell>
          <cell r="AB3754" t="str">
            <v>YAULI</v>
          </cell>
          <cell r="AC3754" t="str">
            <v>HUAY-HUAY</v>
          </cell>
        </row>
        <row r="3755">
          <cell r="V3755" t="str">
            <v>-75.916170--10.944430</v>
          </cell>
          <cell r="W3755">
            <v>-75.916169999999994</v>
          </cell>
          <cell r="X3755">
            <v>-10.944430000000001</v>
          </cell>
          <cell r="AA3755" t="str">
            <v>JUNIN</v>
          </cell>
          <cell r="AB3755" t="str">
            <v>JUNIN</v>
          </cell>
          <cell r="AC3755" t="str">
            <v>ULCUMAYO</v>
          </cell>
        </row>
        <row r="3756">
          <cell r="V3756" t="str">
            <v>-75.931289--11.545825</v>
          </cell>
          <cell r="W3756">
            <v>-75.931289000000007</v>
          </cell>
          <cell r="X3756">
            <v>-11.545825000000001</v>
          </cell>
          <cell r="AA3756" t="str">
            <v>JUNIN</v>
          </cell>
          <cell r="AB3756" t="str">
            <v>YAULI</v>
          </cell>
          <cell r="AC3756" t="str">
            <v>SANTA ROSA DE SACCO</v>
          </cell>
        </row>
        <row r="3757">
          <cell r="V3757" t="str">
            <v>-75.953583--11.559889</v>
          </cell>
          <cell r="W3757">
            <v>-75.953582999999995</v>
          </cell>
          <cell r="X3757">
            <v>-11.559889</v>
          </cell>
          <cell r="AA3757" t="str">
            <v>JUNIN</v>
          </cell>
          <cell r="AB3757" t="str">
            <v>YAULI</v>
          </cell>
          <cell r="AC3757" t="str">
            <v>SANTA ROSA DE SACCO</v>
          </cell>
        </row>
        <row r="3758">
          <cell r="V3758" t="str">
            <v>-76.010882--11.756736</v>
          </cell>
          <cell r="W3758">
            <v>-76.010881999999995</v>
          </cell>
          <cell r="X3758">
            <v>-11.756736</v>
          </cell>
          <cell r="AA3758" t="str">
            <v>JUNIN</v>
          </cell>
          <cell r="AB3758" t="str">
            <v>YAULI</v>
          </cell>
          <cell r="AC3758" t="str">
            <v>HUAY-HUAY</v>
          </cell>
        </row>
        <row r="3759">
          <cell r="V3759" t="str">
            <v>-76.054610--11.751170</v>
          </cell>
          <cell r="W3759">
            <v>-76.054609999999997</v>
          </cell>
          <cell r="X3759">
            <v>-11.75117</v>
          </cell>
          <cell r="AA3759" t="str">
            <v>JUNIN</v>
          </cell>
          <cell r="AB3759" t="str">
            <v>YAULI</v>
          </cell>
          <cell r="AC3759" t="str">
            <v>YAULI</v>
          </cell>
        </row>
        <row r="3760">
          <cell r="V3760" t="str">
            <v>-76.071100--11.597740</v>
          </cell>
          <cell r="W3760">
            <v>-76.071100000000001</v>
          </cell>
          <cell r="X3760">
            <v>-11.59774</v>
          </cell>
          <cell r="AA3760" t="str">
            <v>JUNIN</v>
          </cell>
          <cell r="AB3760" t="str">
            <v>YAULI</v>
          </cell>
          <cell r="AC3760" t="str">
            <v>YAULI</v>
          </cell>
        </row>
        <row r="3761">
          <cell r="V3761" t="str">
            <v>-76.091230--11.687390</v>
          </cell>
          <cell r="W3761">
            <v>-76.091229999999996</v>
          </cell>
          <cell r="X3761">
            <v>-11.687390000000001</v>
          </cell>
          <cell r="AA3761" t="str">
            <v>JUNIN</v>
          </cell>
          <cell r="AB3761" t="str">
            <v>YAULI</v>
          </cell>
          <cell r="AC3761" t="str">
            <v>YAULI</v>
          </cell>
        </row>
        <row r="3762">
          <cell r="V3762" t="str">
            <v>-76.145900--11.082630</v>
          </cell>
          <cell r="W3762">
            <v>-76.145899999999997</v>
          </cell>
          <cell r="X3762">
            <v>-11.08263</v>
          </cell>
          <cell r="AA3762" t="str">
            <v>JUNIN</v>
          </cell>
          <cell r="AB3762" t="str">
            <v>JUNIN</v>
          </cell>
          <cell r="AC3762" t="str">
            <v>ONDORES</v>
          </cell>
        </row>
        <row r="3763">
          <cell r="V3763" t="str">
            <v>-76.173714--11.598821</v>
          </cell>
          <cell r="W3763">
            <v>-76.173714000000004</v>
          </cell>
          <cell r="X3763">
            <v>-11.598820999999999</v>
          </cell>
          <cell r="AA3763" t="str">
            <v>JUNIN</v>
          </cell>
          <cell r="AB3763" t="str">
            <v>YAULI</v>
          </cell>
          <cell r="AC3763" t="str">
            <v>MOROCOCHA</v>
          </cell>
        </row>
        <row r="3764">
          <cell r="V3764" t="str">
            <v>-76.217050--11.361170</v>
          </cell>
          <cell r="W3764">
            <v>-76.21705</v>
          </cell>
          <cell r="X3764">
            <v>-11.36117</v>
          </cell>
          <cell r="AA3764" t="str">
            <v>JUNIN</v>
          </cell>
          <cell r="AB3764" t="str">
            <v>YAULI</v>
          </cell>
          <cell r="AC3764" t="str">
            <v>MARCAPOMACOCHA</v>
          </cell>
        </row>
        <row r="3765">
          <cell r="V3765" t="str">
            <v>-76.336690--11.408060</v>
          </cell>
          <cell r="W3765">
            <v>-76.336690000000004</v>
          </cell>
          <cell r="X3765">
            <v>-11.408060000000001</v>
          </cell>
          <cell r="AA3765" t="str">
            <v>JUNIN</v>
          </cell>
          <cell r="AB3765" t="str">
            <v>YAULI</v>
          </cell>
          <cell r="AC3765" t="str">
            <v>MARCAPOMACOCHA</v>
          </cell>
        </row>
        <row r="3766">
          <cell r="V3766" t="str">
            <v>-76.460811--11.223161</v>
          </cell>
          <cell r="W3766">
            <v>-76.460811000000007</v>
          </cell>
          <cell r="X3766">
            <v>-11.223160999999999</v>
          </cell>
          <cell r="AA3766" t="str">
            <v>JUNIN</v>
          </cell>
          <cell r="AB3766" t="str">
            <v>YAULI</v>
          </cell>
          <cell r="AC3766" t="str">
            <v>SANTA BARBARA DE CARHUACAYAN</v>
          </cell>
        </row>
        <row r="3767">
          <cell r="V3767" t="str">
            <v>-76.983570--8.205370</v>
          </cell>
          <cell r="W3767">
            <v>-76.98357</v>
          </cell>
          <cell r="X3767">
            <v>-8.2053700000000003</v>
          </cell>
          <cell r="AA3767" t="str">
            <v>LA LIBERTAD</v>
          </cell>
          <cell r="AB3767" t="str">
            <v>PATAZ</v>
          </cell>
          <cell r="AC3767" t="str">
            <v>ONGON</v>
          </cell>
        </row>
        <row r="3768">
          <cell r="V3768" t="str">
            <v>-77.272580--8.431640</v>
          </cell>
          <cell r="W3768">
            <v>-77.272580000000005</v>
          </cell>
          <cell r="X3768">
            <v>-8.4316399999999998</v>
          </cell>
          <cell r="AA3768" t="str">
            <v>LA LIBERTAD</v>
          </cell>
          <cell r="AB3768" t="str">
            <v>PATAZ</v>
          </cell>
          <cell r="AC3768" t="str">
            <v>HUANCASPATA</v>
          </cell>
        </row>
        <row r="3769">
          <cell r="V3769" t="str">
            <v>-77.298950--8.278610</v>
          </cell>
          <cell r="W3769">
            <v>-77.298950000000005</v>
          </cell>
          <cell r="X3769">
            <v>-8.2786100000000005</v>
          </cell>
          <cell r="AA3769" t="str">
            <v>LA LIBERTAD</v>
          </cell>
          <cell r="AB3769" t="str">
            <v>PATAZ</v>
          </cell>
          <cell r="AC3769" t="str">
            <v>TAYABAMBA</v>
          </cell>
        </row>
        <row r="3770">
          <cell r="V3770" t="str">
            <v>-77.302600--8.459500</v>
          </cell>
          <cell r="W3770">
            <v>-77.302599999999998</v>
          </cell>
          <cell r="X3770">
            <v>-8.4595000000000002</v>
          </cell>
          <cell r="AA3770" t="str">
            <v>LA LIBERTAD</v>
          </cell>
          <cell r="AB3770" t="str">
            <v>PATAZ</v>
          </cell>
          <cell r="AC3770" t="str">
            <v>HUANCASPATA</v>
          </cell>
        </row>
        <row r="3771">
          <cell r="V3771" t="str">
            <v>-77.315610--8.491710</v>
          </cell>
          <cell r="W3771">
            <v>-77.315610000000007</v>
          </cell>
          <cell r="X3771">
            <v>-8.4917099999999994</v>
          </cell>
          <cell r="AA3771" t="str">
            <v>LA LIBERTAD</v>
          </cell>
          <cell r="AB3771" t="str">
            <v>PATAZ</v>
          </cell>
          <cell r="AC3771" t="str">
            <v>HUANCASPATA</v>
          </cell>
        </row>
        <row r="3772">
          <cell r="V3772" t="str">
            <v>-77.320600--8.440100</v>
          </cell>
          <cell r="W3772">
            <v>-77.320599999999999</v>
          </cell>
          <cell r="X3772">
            <v>-8.4400999999999993</v>
          </cell>
          <cell r="AA3772" t="str">
            <v>LA LIBERTAD</v>
          </cell>
          <cell r="AB3772" t="str">
            <v>PATAZ</v>
          </cell>
          <cell r="AC3772" t="str">
            <v>SANTIAGO DE CHALLAS</v>
          </cell>
        </row>
        <row r="3773">
          <cell r="V3773" t="str">
            <v>-77.327780--8.472710</v>
          </cell>
          <cell r="W3773">
            <v>-77.327780000000004</v>
          </cell>
          <cell r="X3773">
            <v>-8.4727099999999993</v>
          </cell>
          <cell r="AA3773" t="str">
            <v>LA LIBERTAD</v>
          </cell>
          <cell r="AB3773" t="str">
            <v>PATAZ</v>
          </cell>
          <cell r="AC3773" t="str">
            <v>HUANCASPATA</v>
          </cell>
        </row>
        <row r="3774">
          <cell r="V3774" t="str">
            <v>-77.355180--8.242870</v>
          </cell>
          <cell r="W3774">
            <v>-77.355180000000004</v>
          </cell>
          <cell r="X3774">
            <v>-8.2428699999999999</v>
          </cell>
          <cell r="AA3774" t="str">
            <v>LA LIBERTAD</v>
          </cell>
          <cell r="AB3774" t="str">
            <v>PATAZ</v>
          </cell>
          <cell r="AC3774" t="str">
            <v>TAYABAMBA</v>
          </cell>
        </row>
        <row r="3775">
          <cell r="V3775" t="str">
            <v>-77.355360--8.371930</v>
          </cell>
          <cell r="W3775">
            <v>-77.355360000000005</v>
          </cell>
          <cell r="X3775">
            <v>-8.3719300000000008</v>
          </cell>
          <cell r="AA3775" t="str">
            <v>LA LIBERTAD</v>
          </cell>
          <cell r="AB3775" t="str">
            <v>PATAZ</v>
          </cell>
          <cell r="AC3775" t="str">
            <v>HUANCASPATA</v>
          </cell>
        </row>
        <row r="3776">
          <cell r="V3776" t="str">
            <v>-77.361510--8.228440</v>
          </cell>
          <cell r="W3776">
            <v>-77.361509999999996</v>
          </cell>
          <cell r="X3776">
            <v>-8.2284400000000009</v>
          </cell>
          <cell r="AA3776" t="str">
            <v>LA LIBERTAD</v>
          </cell>
          <cell r="AB3776" t="str">
            <v>PATAZ</v>
          </cell>
          <cell r="AC3776" t="str">
            <v>TAYABAMBA</v>
          </cell>
        </row>
        <row r="3777">
          <cell r="V3777" t="str">
            <v>-77.389317--8.348433</v>
          </cell>
          <cell r="W3777">
            <v>-77.389317000000005</v>
          </cell>
          <cell r="X3777">
            <v>-8.348433</v>
          </cell>
          <cell r="AA3777" t="str">
            <v>LA LIBERTAD</v>
          </cell>
          <cell r="AB3777" t="str">
            <v>PATAZ</v>
          </cell>
          <cell r="AC3777" t="str">
            <v>URPAY</v>
          </cell>
        </row>
        <row r="3778">
          <cell r="V3778" t="str">
            <v>-77.392100--8.144258</v>
          </cell>
          <cell r="W3778">
            <v>-77.392099999999999</v>
          </cell>
          <cell r="X3778">
            <v>-8.1442580000000007</v>
          </cell>
          <cell r="AA3778" t="str">
            <v>LA LIBERTAD</v>
          </cell>
          <cell r="AB3778" t="str">
            <v>PATAZ</v>
          </cell>
          <cell r="AC3778" t="str">
            <v>BULDIBUYO</v>
          </cell>
        </row>
        <row r="3779">
          <cell r="V3779" t="str">
            <v>-77.393890--8.125780</v>
          </cell>
          <cell r="W3779">
            <v>-77.393889999999999</v>
          </cell>
          <cell r="X3779">
            <v>-8.1257800000000007</v>
          </cell>
          <cell r="AA3779" t="str">
            <v>LA LIBERTAD</v>
          </cell>
          <cell r="AB3779" t="str">
            <v>PATAZ</v>
          </cell>
          <cell r="AC3779" t="str">
            <v>BULDIBUYO</v>
          </cell>
        </row>
        <row r="3780">
          <cell r="V3780" t="str">
            <v>-77.395520--8.252160</v>
          </cell>
          <cell r="W3780">
            <v>-77.395520000000005</v>
          </cell>
          <cell r="X3780">
            <v>-8.2521599999999999</v>
          </cell>
          <cell r="AA3780" t="str">
            <v>LA LIBERTAD</v>
          </cell>
          <cell r="AB3780" t="str">
            <v>PATAZ</v>
          </cell>
          <cell r="AC3780" t="str">
            <v>TAURIJA</v>
          </cell>
        </row>
        <row r="3781">
          <cell r="V3781" t="str">
            <v>-77.398070--8.128119</v>
          </cell>
          <cell r="W3781">
            <v>-77.398070000000004</v>
          </cell>
          <cell r="X3781">
            <v>-8.1281189999999999</v>
          </cell>
          <cell r="AA3781" t="str">
            <v>LA LIBERTAD</v>
          </cell>
          <cell r="AB3781" t="str">
            <v>PATAZ</v>
          </cell>
          <cell r="AC3781" t="str">
            <v>BULDIBUYO</v>
          </cell>
        </row>
        <row r="3782">
          <cell r="V3782" t="str">
            <v>-77.402030--8.339355</v>
          </cell>
          <cell r="W3782">
            <v>-77.402029999999996</v>
          </cell>
          <cell r="X3782">
            <v>-8.3393549999999994</v>
          </cell>
          <cell r="AA3782" t="str">
            <v>LA LIBERTAD</v>
          </cell>
          <cell r="AB3782" t="str">
            <v>PATAZ</v>
          </cell>
          <cell r="AC3782" t="str">
            <v>URPAY</v>
          </cell>
        </row>
        <row r="3783">
          <cell r="V3783" t="str">
            <v>-77.444910--8.291220</v>
          </cell>
          <cell r="W3783">
            <v>-77.444909999999993</v>
          </cell>
          <cell r="X3783">
            <v>-8.2912199999999991</v>
          </cell>
          <cell r="AA3783" t="str">
            <v>LA LIBERTAD</v>
          </cell>
          <cell r="AB3783" t="str">
            <v>PATAZ</v>
          </cell>
          <cell r="AC3783" t="str">
            <v>TAURIJA</v>
          </cell>
        </row>
        <row r="3784">
          <cell r="V3784" t="str">
            <v>-77.464120--8.214180</v>
          </cell>
          <cell r="W3784">
            <v>-77.464119999999994</v>
          </cell>
          <cell r="X3784">
            <v>-8.2141800000000007</v>
          </cell>
          <cell r="AA3784" t="str">
            <v>LA LIBERTAD</v>
          </cell>
          <cell r="AB3784" t="str">
            <v>PATAZ</v>
          </cell>
          <cell r="AC3784" t="str">
            <v>CHILLIA</v>
          </cell>
        </row>
        <row r="3785">
          <cell r="V3785" t="str">
            <v>-77.471030--8.010590</v>
          </cell>
          <cell r="W3785">
            <v>-77.471029999999999</v>
          </cell>
          <cell r="X3785">
            <v>-8.0105900000000005</v>
          </cell>
          <cell r="AA3785" t="str">
            <v>LA LIBERTAD</v>
          </cell>
          <cell r="AB3785" t="str">
            <v>PATAZ</v>
          </cell>
          <cell r="AC3785" t="str">
            <v>PARCOY</v>
          </cell>
        </row>
        <row r="3786">
          <cell r="V3786" t="str">
            <v>-77.487463--8.203324</v>
          </cell>
          <cell r="W3786">
            <v>-77.487463000000005</v>
          </cell>
          <cell r="X3786">
            <v>-8.2033240000000003</v>
          </cell>
          <cell r="AA3786" t="str">
            <v>LA LIBERTAD</v>
          </cell>
          <cell r="AB3786" t="str">
            <v>PATAZ</v>
          </cell>
          <cell r="AC3786" t="str">
            <v>CHILLIA</v>
          </cell>
        </row>
        <row r="3787">
          <cell r="V3787" t="str">
            <v>-77.491240--8.120330</v>
          </cell>
          <cell r="W3787">
            <v>-77.491240000000005</v>
          </cell>
          <cell r="X3787">
            <v>-8.1203299999999992</v>
          </cell>
          <cell r="AA3787" t="str">
            <v>LA LIBERTAD</v>
          </cell>
          <cell r="AB3787" t="str">
            <v>PATAZ</v>
          </cell>
          <cell r="AC3787" t="str">
            <v>CHILLIA</v>
          </cell>
        </row>
        <row r="3788">
          <cell r="V3788" t="str">
            <v>-77.511360--7.995180</v>
          </cell>
          <cell r="W3788">
            <v>-77.511359999999996</v>
          </cell>
          <cell r="X3788">
            <v>-7.9951800000000004</v>
          </cell>
          <cell r="AA3788" t="str">
            <v>LA LIBERTAD</v>
          </cell>
          <cell r="AB3788" t="str">
            <v>PATAZ</v>
          </cell>
          <cell r="AC3788" t="str">
            <v>PARCOY</v>
          </cell>
        </row>
        <row r="3789">
          <cell r="V3789" t="str">
            <v>-77.512139--8.125722</v>
          </cell>
          <cell r="W3789">
            <v>-77.512139000000005</v>
          </cell>
          <cell r="X3789">
            <v>-8.1257219999999997</v>
          </cell>
          <cell r="AA3789" t="str">
            <v>LA LIBERTAD</v>
          </cell>
          <cell r="AB3789" t="str">
            <v>PATAZ</v>
          </cell>
          <cell r="AC3789" t="str">
            <v>CHILLIA</v>
          </cell>
        </row>
        <row r="3790">
          <cell r="V3790" t="str">
            <v>-77.520200--7.975940</v>
          </cell>
          <cell r="W3790">
            <v>-77.520200000000003</v>
          </cell>
          <cell r="X3790">
            <v>-7.9759399999999996</v>
          </cell>
          <cell r="AA3790" t="str">
            <v>LA LIBERTAD</v>
          </cell>
          <cell r="AB3790" t="str">
            <v>PATAZ</v>
          </cell>
          <cell r="AC3790" t="str">
            <v>PARCOY</v>
          </cell>
        </row>
        <row r="3791">
          <cell r="V3791" t="str">
            <v>-77.528040--8.172130</v>
          </cell>
          <cell r="W3791">
            <v>-77.528040000000004</v>
          </cell>
          <cell r="X3791">
            <v>-8.1721299999999992</v>
          </cell>
          <cell r="AA3791" t="str">
            <v>LA LIBERTAD</v>
          </cell>
          <cell r="AB3791" t="str">
            <v>PATAZ</v>
          </cell>
          <cell r="AC3791" t="str">
            <v>CHILLIA</v>
          </cell>
        </row>
        <row r="3792">
          <cell r="V3792" t="str">
            <v>-77.529660--8.027607</v>
          </cell>
          <cell r="W3792">
            <v>-77.529660000000007</v>
          </cell>
          <cell r="X3792">
            <v>-8.0276069999999997</v>
          </cell>
          <cell r="AA3792" t="str">
            <v>LA LIBERTAD</v>
          </cell>
          <cell r="AB3792" t="str">
            <v>PATAZ</v>
          </cell>
          <cell r="AC3792" t="str">
            <v>PARCOY</v>
          </cell>
        </row>
        <row r="3793">
          <cell r="V3793" t="str">
            <v>-77.541400--8.095670</v>
          </cell>
          <cell r="W3793">
            <v>-77.541399999999996</v>
          </cell>
          <cell r="X3793">
            <v>-8.0956700000000001</v>
          </cell>
          <cell r="AA3793" t="str">
            <v>LA LIBERTAD</v>
          </cell>
          <cell r="AB3793" t="str">
            <v>PATAZ</v>
          </cell>
          <cell r="AC3793" t="str">
            <v>CHILLIA</v>
          </cell>
        </row>
        <row r="3794">
          <cell r="V3794" t="str">
            <v>-77.544142--8.136974</v>
          </cell>
          <cell r="W3794">
            <v>-77.544141999999994</v>
          </cell>
          <cell r="X3794">
            <v>-8.1369740000000004</v>
          </cell>
          <cell r="AA3794" t="str">
            <v>LA LIBERTAD</v>
          </cell>
          <cell r="AB3794" t="str">
            <v>PATAZ</v>
          </cell>
          <cell r="AC3794" t="str">
            <v>CHILLIA</v>
          </cell>
        </row>
        <row r="3795">
          <cell r="V3795" t="str">
            <v>-77.549720--7.872910</v>
          </cell>
          <cell r="W3795">
            <v>-77.549719999999994</v>
          </cell>
          <cell r="X3795">
            <v>-7.8729100000000001</v>
          </cell>
          <cell r="AA3795" t="str">
            <v>LA LIBERTAD</v>
          </cell>
          <cell r="AB3795" t="str">
            <v>PATAZ</v>
          </cell>
          <cell r="AC3795" t="str">
            <v>PIAS</v>
          </cell>
        </row>
        <row r="3796">
          <cell r="V3796" t="str">
            <v>-77.590830--7.788190</v>
          </cell>
          <cell r="W3796">
            <v>-77.590829999999997</v>
          </cell>
          <cell r="X3796">
            <v>-7.7881900000000002</v>
          </cell>
          <cell r="AA3796" t="str">
            <v>LA LIBERTAD</v>
          </cell>
          <cell r="AB3796" t="str">
            <v>PATAZ</v>
          </cell>
          <cell r="AC3796" t="str">
            <v>PATAZ</v>
          </cell>
        </row>
        <row r="3797">
          <cell r="V3797" t="str">
            <v>-77.593650--8.005480</v>
          </cell>
          <cell r="W3797">
            <v>-77.593649999999997</v>
          </cell>
          <cell r="X3797">
            <v>-8.0054800000000004</v>
          </cell>
          <cell r="AA3797" t="str">
            <v>LA LIBERTAD</v>
          </cell>
          <cell r="AB3797" t="str">
            <v>PATAZ</v>
          </cell>
          <cell r="AC3797" t="str">
            <v>HUAYO</v>
          </cell>
        </row>
        <row r="3798">
          <cell r="V3798" t="str">
            <v>-77.595611--7.799667</v>
          </cell>
          <cell r="W3798">
            <v>-77.595611000000005</v>
          </cell>
          <cell r="X3798">
            <v>-7.7996670000000003</v>
          </cell>
          <cell r="AA3798" t="str">
            <v>LA LIBERTAD</v>
          </cell>
          <cell r="AB3798" t="str">
            <v>PATAZ</v>
          </cell>
          <cell r="AC3798" t="str">
            <v>PATAZ</v>
          </cell>
        </row>
        <row r="3799">
          <cell r="V3799" t="str">
            <v>-77.600020--7.547560</v>
          </cell>
          <cell r="W3799">
            <v>-77.600020000000001</v>
          </cell>
          <cell r="X3799">
            <v>-7.5475599999999998</v>
          </cell>
          <cell r="AA3799" t="str">
            <v>LA LIBERTAD</v>
          </cell>
          <cell r="AB3799" t="str">
            <v>BOLIVAR</v>
          </cell>
          <cell r="AC3799" t="str">
            <v>CONDORMARCA</v>
          </cell>
        </row>
        <row r="3800">
          <cell r="V3800" t="str">
            <v>-77.619600--8.051660</v>
          </cell>
          <cell r="W3800">
            <v>-77.619600000000005</v>
          </cell>
          <cell r="X3800">
            <v>-8.05166</v>
          </cell>
          <cell r="AA3800" t="str">
            <v>LA LIBERTAD</v>
          </cell>
          <cell r="AB3800" t="str">
            <v>PATAZ</v>
          </cell>
          <cell r="AC3800" t="str">
            <v>HUAYO</v>
          </cell>
        </row>
        <row r="3801">
          <cell r="V3801" t="str">
            <v>-77.633810--7.837000</v>
          </cell>
          <cell r="W3801">
            <v>-77.633809999999997</v>
          </cell>
          <cell r="X3801">
            <v>-7.8369999999999997</v>
          </cell>
          <cell r="AA3801" t="str">
            <v>LA LIBERTAD</v>
          </cell>
          <cell r="AB3801" t="str">
            <v>PATAZ</v>
          </cell>
          <cell r="AC3801" t="str">
            <v>PATAZ</v>
          </cell>
        </row>
        <row r="3802">
          <cell r="V3802" t="str">
            <v>-77.663060--7.722550</v>
          </cell>
          <cell r="W3802">
            <v>-77.663060000000002</v>
          </cell>
          <cell r="X3802">
            <v>-7.72255</v>
          </cell>
          <cell r="AA3802" t="str">
            <v>LA LIBERTAD</v>
          </cell>
          <cell r="AB3802" t="str">
            <v>PATAZ</v>
          </cell>
          <cell r="AC3802" t="str">
            <v>PATAZ</v>
          </cell>
        </row>
        <row r="3803">
          <cell r="V3803" t="str">
            <v>-77.688290--7.893490</v>
          </cell>
          <cell r="W3803">
            <v>-77.688289999999995</v>
          </cell>
          <cell r="X3803">
            <v>-7.8934899999999999</v>
          </cell>
          <cell r="AA3803" t="str">
            <v>LA LIBERTAD</v>
          </cell>
          <cell r="AB3803" t="str">
            <v>SANCHEZ CARRION</v>
          </cell>
          <cell r="AC3803" t="str">
            <v>COCHORCO</v>
          </cell>
        </row>
        <row r="3804">
          <cell r="V3804" t="str">
            <v>-77.691570--7.440980</v>
          </cell>
          <cell r="W3804">
            <v>-77.691569999999999</v>
          </cell>
          <cell r="X3804">
            <v>-7.4409799999999997</v>
          </cell>
          <cell r="AA3804" t="str">
            <v>LA LIBERTAD</v>
          </cell>
          <cell r="AB3804" t="str">
            <v>BOLIVAR</v>
          </cell>
          <cell r="AC3804" t="str">
            <v>BAMBAMARCA</v>
          </cell>
        </row>
        <row r="3805">
          <cell r="V3805" t="str">
            <v>-77.700540--7.475380</v>
          </cell>
          <cell r="W3805">
            <v>-77.700540000000004</v>
          </cell>
          <cell r="X3805">
            <v>-7.4753800000000004</v>
          </cell>
          <cell r="AA3805" t="str">
            <v>LA LIBERTAD</v>
          </cell>
          <cell r="AB3805" t="str">
            <v>BOLIVAR</v>
          </cell>
          <cell r="AC3805" t="str">
            <v>BAMBAMARCA</v>
          </cell>
        </row>
        <row r="3806">
          <cell r="V3806" t="str">
            <v>-77.703103--7.164286</v>
          </cell>
          <cell r="W3806">
            <v>-77.703102999999999</v>
          </cell>
          <cell r="X3806">
            <v>-7.1642859999999997</v>
          </cell>
          <cell r="AA3806" t="str">
            <v>LA LIBERTAD</v>
          </cell>
          <cell r="AB3806" t="str">
            <v>BOLIVAR</v>
          </cell>
          <cell r="AC3806" t="str">
            <v>BOLIVAR</v>
          </cell>
        </row>
        <row r="3807">
          <cell r="V3807" t="str">
            <v>-77.732960--8.022935</v>
          </cell>
          <cell r="W3807">
            <v>-77.732960000000006</v>
          </cell>
          <cell r="X3807">
            <v>-8.0229350000000004</v>
          </cell>
          <cell r="AA3807" t="str">
            <v>LA LIBERTAD</v>
          </cell>
          <cell r="AB3807" t="str">
            <v>SANTIAGO DE CHUCO</v>
          </cell>
          <cell r="AC3807" t="str">
            <v>SITABAMBA</v>
          </cell>
        </row>
        <row r="3808">
          <cell r="V3808" t="str">
            <v>-77.745880--7.816380</v>
          </cell>
          <cell r="W3808">
            <v>-77.74588</v>
          </cell>
          <cell r="X3808">
            <v>-7.8163799999999997</v>
          </cell>
          <cell r="AA3808" t="str">
            <v>LA LIBERTAD</v>
          </cell>
          <cell r="AB3808" t="str">
            <v>SANCHEZ CARRION</v>
          </cell>
          <cell r="AC3808" t="str">
            <v>COCHORCO</v>
          </cell>
        </row>
        <row r="3809">
          <cell r="V3809" t="str">
            <v>-77.756500--7.716050</v>
          </cell>
          <cell r="W3809">
            <v>-77.756500000000003</v>
          </cell>
          <cell r="X3809">
            <v>-7.7160500000000001</v>
          </cell>
          <cell r="AA3809" t="str">
            <v>LA LIBERTAD</v>
          </cell>
          <cell r="AB3809" t="str">
            <v>SANCHEZ CARRION</v>
          </cell>
          <cell r="AC3809" t="str">
            <v>SARTIMBAMBA</v>
          </cell>
        </row>
        <row r="3810">
          <cell r="V3810" t="str">
            <v>-77.773760--7.756080</v>
          </cell>
          <cell r="W3810">
            <v>-77.773759999999996</v>
          </cell>
          <cell r="X3810">
            <v>-7.7560799999999999</v>
          </cell>
          <cell r="AA3810" t="str">
            <v>LA LIBERTAD</v>
          </cell>
          <cell r="AB3810" t="str">
            <v>SANCHEZ CARRION</v>
          </cell>
          <cell r="AC3810" t="str">
            <v>COCHORCO</v>
          </cell>
        </row>
        <row r="3811">
          <cell r="V3811" t="str">
            <v>-77.801910--7.048850</v>
          </cell>
          <cell r="W3811">
            <v>-77.801910000000007</v>
          </cell>
          <cell r="X3811">
            <v>-7.0488499999999998</v>
          </cell>
          <cell r="AA3811" t="str">
            <v>LA LIBERTAD</v>
          </cell>
          <cell r="AB3811" t="str">
            <v>BOLIVAR</v>
          </cell>
          <cell r="AC3811" t="str">
            <v>UCHUMARCA</v>
          </cell>
        </row>
        <row r="3812">
          <cell r="V3812" t="str">
            <v>-77.803910--7.885850</v>
          </cell>
          <cell r="W3812">
            <v>-77.803910000000002</v>
          </cell>
          <cell r="X3812">
            <v>-7.8858499999999996</v>
          </cell>
          <cell r="AA3812" t="str">
            <v>LA LIBERTAD</v>
          </cell>
          <cell r="AB3812" t="str">
            <v>SANCHEZ CARRION</v>
          </cell>
          <cell r="AC3812" t="str">
            <v>CHUGAY</v>
          </cell>
        </row>
        <row r="3813">
          <cell r="V3813" t="str">
            <v>-77.810050--7.680960</v>
          </cell>
          <cell r="W3813">
            <v>-77.810050000000004</v>
          </cell>
          <cell r="X3813">
            <v>-7.6809599999999998</v>
          </cell>
          <cell r="AA3813" t="str">
            <v>LA LIBERTAD</v>
          </cell>
          <cell r="AB3813" t="str">
            <v>SANCHEZ CARRION</v>
          </cell>
          <cell r="AC3813" t="str">
            <v>CHUGAY</v>
          </cell>
        </row>
        <row r="3814">
          <cell r="V3814" t="str">
            <v>-77.822450--7.609170</v>
          </cell>
          <cell r="W3814">
            <v>-77.822450000000003</v>
          </cell>
          <cell r="X3814">
            <v>-7.6091699999999998</v>
          </cell>
          <cell r="AA3814" t="str">
            <v>LA LIBERTAD</v>
          </cell>
          <cell r="AB3814" t="str">
            <v>SANCHEZ CARRION</v>
          </cell>
          <cell r="AC3814" t="str">
            <v>SARTIMBAMBA</v>
          </cell>
        </row>
        <row r="3815">
          <cell r="V3815" t="str">
            <v>-77.826810--7.756700</v>
          </cell>
          <cell r="W3815">
            <v>-77.826809999999995</v>
          </cell>
          <cell r="X3815">
            <v>-7.7567000000000004</v>
          </cell>
          <cell r="AA3815" t="str">
            <v>LA LIBERTAD</v>
          </cell>
          <cell r="AB3815" t="str">
            <v>SANCHEZ CARRION</v>
          </cell>
          <cell r="AC3815" t="str">
            <v>CHUGAY</v>
          </cell>
        </row>
        <row r="3816">
          <cell r="V3816" t="str">
            <v>-77.831410--7.853630</v>
          </cell>
          <cell r="W3816">
            <v>-77.831410000000005</v>
          </cell>
          <cell r="X3816">
            <v>-7.8536299999999999</v>
          </cell>
          <cell r="AA3816" t="str">
            <v>LA LIBERTAD</v>
          </cell>
          <cell r="AB3816" t="str">
            <v>SANCHEZ CARRION</v>
          </cell>
          <cell r="AC3816" t="str">
            <v>CHUGAY</v>
          </cell>
        </row>
        <row r="3817">
          <cell r="V3817" t="str">
            <v>-77.834822--7.700245</v>
          </cell>
          <cell r="W3817">
            <v>-77.834822000000003</v>
          </cell>
          <cell r="X3817">
            <v>-7.7002449999999998</v>
          </cell>
          <cell r="AA3817" t="str">
            <v>LA LIBERTAD</v>
          </cell>
          <cell r="AB3817" t="str">
            <v>SANCHEZ CARRION</v>
          </cell>
          <cell r="AC3817" t="str">
            <v>CHUGAY</v>
          </cell>
        </row>
        <row r="3818">
          <cell r="V3818" t="str">
            <v>-77.842080--7.727330</v>
          </cell>
          <cell r="W3818">
            <v>-77.842079999999996</v>
          </cell>
          <cell r="X3818">
            <v>-7.7273300000000003</v>
          </cell>
          <cell r="AA3818" t="str">
            <v>LA LIBERTAD</v>
          </cell>
          <cell r="AB3818" t="str">
            <v>SANCHEZ CARRION</v>
          </cell>
          <cell r="AC3818" t="str">
            <v>CHUGAY</v>
          </cell>
        </row>
        <row r="3819">
          <cell r="V3819" t="str">
            <v>-77.847460--7.848870</v>
          </cell>
          <cell r="W3819">
            <v>-77.847459999999998</v>
          </cell>
          <cell r="X3819">
            <v>-7.8488699999999998</v>
          </cell>
          <cell r="AA3819" t="str">
            <v>LA LIBERTAD</v>
          </cell>
          <cell r="AB3819" t="str">
            <v>SANCHEZ CARRION</v>
          </cell>
          <cell r="AC3819" t="str">
            <v>CHUGAY</v>
          </cell>
        </row>
        <row r="3820">
          <cell r="V3820" t="str">
            <v>-77.859310--7.161490</v>
          </cell>
          <cell r="W3820">
            <v>-77.859309999999994</v>
          </cell>
          <cell r="X3820">
            <v>-7.1614899999999997</v>
          </cell>
          <cell r="AA3820" t="str">
            <v>LA LIBERTAD</v>
          </cell>
          <cell r="AB3820" t="str">
            <v>BOLIVAR</v>
          </cell>
          <cell r="AC3820" t="str">
            <v>UCUNCHA</v>
          </cell>
        </row>
        <row r="3821">
          <cell r="V3821" t="str">
            <v>-77.867851--7.781409</v>
          </cell>
          <cell r="W3821">
            <v>-77.867851000000002</v>
          </cell>
          <cell r="X3821">
            <v>-7.781409</v>
          </cell>
          <cell r="AA3821" t="str">
            <v>LA LIBERTAD</v>
          </cell>
          <cell r="AB3821" t="str">
            <v>SANCHEZ CARRION</v>
          </cell>
          <cell r="AC3821" t="str">
            <v>CHUGAY</v>
          </cell>
        </row>
        <row r="3822">
          <cell r="V3822" t="str">
            <v>-77.875479--7.663682</v>
          </cell>
          <cell r="W3822">
            <v>-77.875478999999999</v>
          </cell>
          <cell r="X3822">
            <v>-7.6636819999999997</v>
          </cell>
          <cell r="AA3822" t="str">
            <v>LA LIBERTAD</v>
          </cell>
          <cell r="AB3822" t="str">
            <v>SANCHEZ CARRION</v>
          </cell>
          <cell r="AC3822" t="str">
            <v>MARCABAL</v>
          </cell>
        </row>
        <row r="3823">
          <cell r="V3823" t="str">
            <v>-77.876120--7.045830</v>
          </cell>
          <cell r="W3823">
            <v>-77.87612</v>
          </cell>
          <cell r="X3823">
            <v>-7.0458299999999996</v>
          </cell>
          <cell r="AA3823" t="str">
            <v>LA LIBERTAD</v>
          </cell>
          <cell r="AB3823" t="str">
            <v>BOLIVAR</v>
          </cell>
          <cell r="AC3823" t="str">
            <v>LONGOTEA</v>
          </cell>
        </row>
        <row r="3824">
          <cell r="V3824" t="str">
            <v>-77.876630--7.834430</v>
          </cell>
          <cell r="W3824">
            <v>-77.876630000000006</v>
          </cell>
          <cell r="X3824">
            <v>-7.8344300000000002</v>
          </cell>
          <cell r="AA3824" t="str">
            <v>LA LIBERTAD</v>
          </cell>
          <cell r="AB3824" t="str">
            <v>SANCHEZ CARRION</v>
          </cell>
          <cell r="AC3824" t="str">
            <v>CHUGAY</v>
          </cell>
        </row>
        <row r="3825">
          <cell r="V3825" t="str">
            <v>-77.906270--7.791100</v>
          </cell>
          <cell r="W3825">
            <v>-77.906270000000006</v>
          </cell>
          <cell r="X3825">
            <v>-7.7911000000000001</v>
          </cell>
          <cell r="AA3825" t="str">
            <v>LA LIBERTAD</v>
          </cell>
          <cell r="AB3825" t="str">
            <v>SANCHEZ CARRION</v>
          </cell>
          <cell r="AC3825" t="str">
            <v>HUAMACHUCO</v>
          </cell>
        </row>
        <row r="3826">
          <cell r="V3826" t="str">
            <v>-77.906800--7.912720</v>
          </cell>
          <cell r="W3826">
            <v>-77.906800000000004</v>
          </cell>
          <cell r="X3826">
            <v>-7.9127200000000002</v>
          </cell>
          <cell r="AA3826" t="str">
            <v>LA LIBERTAD</v>
          </cell>
          <cell r="AB3826" t="str">
            <v>SANCHEZ CARRION</v>
          </cell>
          <cell r="AC3826" t="str">
            <v>SARIN</v>
          </cell>
        </row>
        <row r="3827">
          <cell r="V3827" t="str">
            <v>-77.908270--7.726960</v>
          </cell>
          <cell r="W3827">
            <v>-77.908270000000002</v>
          </cell>
          <cell r="X3827">
            <v>-7.7269600000000001</v>
          </cell>
          <cell r="AA3827" t="str">
            <v>LA LIBERTAD</v>
          </cell>
          <cell r="AB3827" t="str">
            <v>SANCHEZ CARRION</v>
          </cell>
          <cell r="AC3827" t="str">
            <v>HUAMACHUCO</v>
          </cell>
        </row>
        <row r="3828">
          <cell r="V3828" t="str">
            <v>-77.908320--7.797029</v>
          </cell>
          <cell r="W3828">
            <v>-77.908320000000003</v>
          </cell>
          <cell r="X3828">
            <v>-7.7970290000000002</v>
          </cell>
          <cell r="AA3828" t="str">
            <v>LA LIBERTAD</v>
          </cell>
          <cell r="AB3828" t="str">
            <v>SANCHEZ CARRION</v>
          </cell>
          <cell r="AC3828" t="str">
            <v>HUAMACHUCO</v>
          </cell>
        </row>
        <row r="3829">
          <cell r="V3829" t="str">
            <v>-77.920320--7.666660</v>
          </cell>
          <cell r="W3829">
            <v>-77.920320000000004</v>
          </cell>
          <cell r="X3829">
            <v>-7.6666600000000003</v>
          </cell>
          <cell r="AA3829" t="str">
            <v>LA LIBERTAD</v>
          </cell>
          <cell r="AB3829" t="str">
            <v>SANCHEZ CARRION</v>
          </cell>
          <cell r="AC3829" t="str">
            <v>MARCABAL</v>
          </cell>
        </row>
        <row r="3830">
          <cell r="V3830" t="str">
            <v>-77.926970--7.790720</v>
          </cell>
          <cell r="W3830">
            <v>-77.926969999999997</v>
          </cell>
          <cell r="X3830">
            <v>-7.7907200000000003</v>
          </cell>
          <cell r="AA3830" t="str">
            <v>LA LIBERTAD</v>
          </cell>
          <cell r="AB3830" t="str">
            <v>SANCHEZ CARRION</v>
          </cell>
          <cell r="AC3830" t="str">
            <v>HUAMACHUCO</v>
          </cell>
        </row>
        <row r="3831">
          <cell r="V3831" t="str">
            <v>-77.929480--7.746280</v>
          </cell>
          <cell r="W3831">
            <v>-77.929479999999998</v>
          </cell>
          <cell r="X3831">
            <v>-7.7462799999999996</v>
          </cell>
          <cell r="AA3831" t="str">
            <v>LA LIBERTAD</v>
          </cell>
          <cell r="AB3831" t="str">
            <v>SANCHEZ CARRION</v>
          </cell>
          <cell r="AC3831" t="str">
            <v>HUAMACHUCO</v>
          </cell>
        </row>
        <row r="3832">
          <cell r="V3832" t="str">
            <v>-77.936984--8.137421</v>
          </cell>
          <cell r="W3832">
            <v>-77.936983999999995</v>
          </cell>
          <cell r="X3832">
            <v>-8.1374209999999998</v>
          </cell>
          <cell r="AA3832" t="str">
            <v>LA LIBERTAD</v>
          </cell>
          <cell r="AB3832" t="str">
            <v>SANTIAGO DE CHUCO</v>
          </cell>
          <cell r="AC3832" t="str">
            <v>MOLLEPATA</v>
          </cell>
        </row>
        <row r="3833">
          <cell r="V3833" t="str">
            <v>-77.937350--6.996760</v>
          </cell>
          <cell r="W3833">
            <v>-77.937349999999995</v>
          </cell>
          <cell r="X3833">
            <v>-6.9967600000000001</v>
          </cell>
          <cell r="AA3833" t="str">
            <v>LA LIBERTAD</v>
          </cell>
          <cell r="AB3833" t="str">
            <v>BOLIVAR</v>
          </cell>
          <cell r="AC3833" t="str">
            <v>LONGOTEA</v>
          </cell>
        </row>
        <row r="3834">
          <cell r="V3834" t="str">
            <v>-77.939310--7.842940</v>
          </cell>
          <cell r="W3834">
            <v>-77.939310000000006</v>
          </cell>
          <cell r="X3834">
            <v>-7.8429399999999996</v>
          </cell>
          <cell r="AA3834" t="str">
            <v>LA LIBERTAD</v>
          </cell>
          <cell r="AB3834" t="str">
            <v>SANCHEZ CARRION</v>
          </cell>
          <cell r="AC3834" t="str">
            <v>CURGOS</v>
          </cell>
        </row>
        <row r="3835">
          <cell r="V3835" t="str">
            <v>-77.942240--7.859230</v>
          </cell>
          <cell r="W3835">
            <v>-77.942239999999998</v>
          </cell>
          <cell r="X3835">
            <v>-7.8592300000000002</v>
          </cell>
          <cell r="AA3835" t="str">
            <v>LA LIBERTAD</v>
          </cell>
          <cell r="AB3835" t="str">
            <v>SANCHEZ CARRION</v>
          </cell>
          <cell r="AC3835" t="str">
            <v>CURGOS</v>
          </cell>
        </row>
        <row r="3836">
          <cell r="V3836" t="str">
            <v>-77.943898--7.935804</v>
          </cell>
          <cell r="W3836">
            <v>-77.943898000000004</v>
          </cell>
          <cell r="X3836">
            <v>-7.9358040000000001</v>
          </cell>
          <cell r="AA3836" t="str">
            <v>LA LIBERTAD</v>
          </cell>
          <cell r="AB3836" t="str">
            <v>SANCHEZ CARRION</v>
          </cell>
          <cell r="AC3836" t="str">
            <v>SARIN</v>
          </cell>
        </row>
        <row r="3837">
          <cell r="V3837" t="str">
            <v>-77.954440--7.765560</v>
          </cell>
          <cell r="W3837">
            <v>-77.954440000000005</v>
          </cell>
          <cell r="X3837">
            <v>-7.7655599999999998</v>
          </cell>
          <cell r="AA3837" t="str">
            <v>LA LIBERTAD</v>
          </cell>
          <cell r="AB3837" t="str">
            <v>SANCHEZ CARRION</v>
          </cell>
          <cell r="AC3837" t="str">
            <v>HUAMACHUCO</v>
          </cell>
        </row>
        <row r="3838">
          <cell r="V3838" t="str">
            <v>-77.960690--7.739910</v>
          </cell>
          <cell r="W3838">
            <v>-77.96069</v>
          </cell>
          <cell r="X3838">
            <v>-7.7399100000000001</v>
          </cell>
          <cell r="AA3838" t="str">
            <v>LA LIBERTAD</v>
          </cell>
          <cell r="AB3838" t="str">
            <v>SANCHEZ CARRION</v>
          </cell>
          <cell r="AC3838" t="str">
            <v>MARCABAL</v>
          </cell>
        </row>
        <row r="3839">
          <cell r="V3839" t="str">
            <v>-77.972900--8.181830</v>
          </cell>
          <cell r="W3839">
            <v>-77.972899999999996</v>
          </cell>
          <cell r="X3839">
            <v>-8.1818299999999997</v>
          </cell>
          <cell r="AA3839" t="str">
            <v>LA LIBERTAD</v>
          </cell>
          <cell r="AB3839" t="str">
            <v>SANTIAGO DE CHUCO</v>
          </cell>
          <cell r="AC3839" t="str">
            <v>MOLLEPATA</v>
          </cell>
        </row>
        <row r="3840">
          <cell r="V3840" t="str">
            <v>-77.973030--7.745220</v>
          </cell>
          <cell r="W3840">
            <v>-77.973029999999994</v>
          </cell>
          <cell r="X3840">
            <v>-7.7452199999999998</v>
          </cell>
          <cell r="AA3840" t="str">
            <v>LA LIBERTAD</v>
          </cell>
          <cell r="AB3840" t="str">
            <v>SANCHEZ CARRION</v>
          </cell>
          <cell r="AC3840" t="str">
            <v>MARCABAL</v>
          </cell>
        </row>
        <row r="3841">
          <cell r="V3841" t="str">
            <v>-77.978700--7.721260</v>
          </cell>
          <cell r="W3841">
            <v>-77.978700000000003</v>
          </cell>
          <cell r="X3841">
            <v>-7.72126</v>
          </cell>
          <cell r="AA3841" t="str">
            <v>LA LIBERTAD</v>
          </cell>
          <cell r="AB3841" t="str">
            <v>SANCHEZ CARRION</v>
          </cell>
          <cell r="AC3841" t="str">
            <v>MARCABAL</v>
          </cell>
        </row>
        <row r="3842">
          <cell r="V3842" t="str">
            <v>-77.984780--7.800817</v>
          </cell>
          <cell r="W3842">
            <v>-77.984780000000001</v>
          </cell>
          <cell r="X3842">
            <v>-7.8008170000000003</v>
          </cell>
          <cell r="AA3842" t="str">
            <v>LA LIBERTAD</v>
          </cell>
          <cell r="AB3842" t="str">
            <v>SANCHEZ CARRION</v>
          </cell>
          <cell r="AC3842" t="str">
            <v>HUAMACHUCO</v>
          </cell>
        </row>
        <row r="3843">
          <cell r="V3843" t="str">
            <v>-77.994130--8.149780</v>
          </cell>
          <cell r="W3843">
            <v>-77.994129999999998</v>
          </cell>
          <cell r="X3843">
            <v>-8.1497799999999998</v>
          </cell>
          <cell r="AA3843" t="str">
            <v>LA LIBERTAD</v>
          </cell>
          <cell r="AB3843" t="str">
            <v>SANTIAGO DE CHUCO</v>
          </cell>
          <cell r="AC3843" t="str">
            <v>MOLLEBAMBA</v>
          </cell>
        </row>
        <row r="3844">
          <cell r="V3844" t="str">
            <v>-78.016680--7.699350</v>
          </cell>
          <cell r="W3844">
            <v>-78.016679999999994</v>
          </cell>
          <cell r="X3844">
            <v>-7.6993499999999999</v>
          </cell>
          <cell r="AA3844" t="str">
            <v>LA LIBERTAD</v>
          </cell>
          <cell r="AB3844" t="str">
            <v>SANCHEZ CARRION</v>
          </cell>
          <cell r="AC3844" t="str">
            <v>MARCABAL</v>
          </cell>
        </row>
        <row r="3845">
          <cell r="V3845" t="str">
            <v>-78.016810--8.019310</v>
          </cell>
          <cell r="W3845">
            <v>-78.016810000000007</v>
          </cell>
          <cell r="X3845">
            <v>-8.0193100000000008</v>
          </cell>
          <cell r="AA3845" t="str">
            <v>LA LIBERTAD</v>
          </cell>
          <cell r="AB3845" t="str">
            <v>SANTIAGO DE CHUCO</v>
          </cell>
          <cell r="AC3845" t="str">
            <v>CACHICADAN</v>
          </cell>
        </row>
        <row r="3846">
          <cell r="V3846" t="str">
            <v>-78.024590--7.769480</v>
          </cell>
          <cell r="W3846">
            <v>-78.024590000000003</v>
          </cell>
          <cell r="X3846">
            <v>-7.7694799999999997</v>
          </cell>
          <cell r="AA3846" t="str">
            <v>LA LIBERTAD</v>
          </cell>
          <cell r="AB3846" t="str">
            <v>SANCHEZ CARRION</v>
          </cell>
          <cell r="AC3846" t="str">
            <v>HUAMACHUCO</v>
          </cell>
        </row>
        <row r="3847">
          <cell r="V3847" t="str">
            <v>-78.031390--7.705170</v>
          </cell>
          <cell r="W3847">
            <v>-78.031390000000002</v>
          </cell>
          <cell r="X3847">
            <v>-7.7051699999999999</v>
          </cell>
          <cell r="AA3847" t="str">
            <v>LA LIBERTAD</v>
          </cell>
          <cell r="AB3847" t="str">
            <v>SANCHEZ CARRION</v>
          </cell>
          <cell r="AC3847" t="str">
            <v>MARCABAL</v>
          </cell>
        </row>
        <row r="3848">
          <cell r="V3848" t="str">
            <v>-78.042491--7.760603</v>
          </cell>
          <cell r="W3848">
            <v>-78.042490999999998</v>
          </cell>
          <cell r="X3848">
            <v>-7.7606029999999997</v>
          </cell>
          <cell r="AA3848" t="str">
            <v>LA LIBERTAD</v>
          </cell>
          <cell r="AB3848" t="str">
            <v>SANCHEZ CARRION</v>
          </cell>
          <cell r="AC3848" t="str">
            <v>HUAMACHUCO</v>
          </cell>
        </row>
        <row r="3849">
          <cell r="V3849" t="str">
            <v>-78.043884--7.817387</v>
          </cell>
          <cell r="W3849">
            <v>-78.043884000000006</v>
          </cell>
          <cell r="X3849">
            <v>-7.8173870000000001</v>
          </cell>
          <cell r="AA3849" t="str">
            <v>LA LIBERTAD</v>
          </cell>
          <cell r="AB3849" t="str">
            <v>SANCHEZ CARRION</v>
          </cell>
          <cell r="AC3849" t="str">
            <v>HUAMACHUCO</v>
          </cell>
        </row>
        <row r="3850">
          <cell r="V3850" t="str">
            <v>-78.045179--7.823250</v>
          </cell>
          <cell r="W3850">
            <v>-78.045179000000005</v>
          </cell>
          <cell r="X3850">
            <v>-7.8232499999999998</v>
          </cell>
          <cell r="AA3850" t="str">
            <v>LA LIBERTAD</v>
          </cell>
          <cell r="AB3850" t="str">
            <v>SANCHEZ CARRION</v>
          </cell>
          <cell r="AC3850" t="str">
            <v>HUAMACHUCO</v>
          </cell>
        </row>
        <row r="3851">
          <cell r="V3851" t="str">
            <v>-78.069840--7.735910</v>
          </cell>
          <cell r="W3851">
            <v>-78.069839999999999</v>
          </cell>
          <cell r="X3851">
            <v>-7.7359099999999996</v>
          </cell>
          <cell r="AA3851" t="str">
            <v>LA LIBERTAD</v>
          </cell>
          <cell r="AB3851" t="str">
            <v>SANCHEZ CARRION</v>
          </cell>
          <cell r="AC3851" t="str">
            <v>HUAMACHUCO</v>
          </cell>
        </row>
        <row r="3852">
          <cell r="V3852" t="str">
            <v>-78.078440--8.122580</v>
          </cell>
          <cell r="W3852">
            <v>-78.078440000000001</v>
          </cell>
          <cell r="X3852">
            <v>-8.1225799999999992</v>
          </cell>
          <cell r="AA3852" t="str">
            <v>LA LIBERTAD</v>
          </cell>
          <cell r="AB3852" t="str">
            <v>SANTIAGO DE CHUCO</v>
          </cell>
          <cell r="AC3852" t="str">
            <v>ANGASMARCA</v>
          </cell>
        </row>
        <row r="3853">
          <cell r="V3853" t="str">
            <v>-78.096920--7.907040</v>
          </cell>
          <cell r="W3853">
            <v>-78.096919999999997</v>
          </cell>
          <cell r="X3853">
            <v>-7.9070400000000003</v>
          </cell>
          <cell r="AA3853" t="str">
            <v>LA LIBERTAD</v>
          </cell>
          <cell r="AB3853" t="str">
            <v>SANCHEZ CARRION</v>
          </cell>
          <cell r="AC3853" t="str">
            <v>HUAMACHUCO</v>
          </cell>
        </row>
        <row r="3854">
          <cell r="V3854" t="str">
            <v>-78.104080--7.834430</v>
          </cell>
          <cell r="W3854">
            <v>-78.104079999999996</v>
          </cell>
          <cell r="X3854">
            <v>-7.8344300000000002</v>
          </cell>
          <cell r="AA3854" t="str">
            <v>LA LIBERTAD</v>
          </cell>
          <cell r="AB3854" t="str">
            <v>SANCHEZ CARRION</v>
          </cell>
          <cell r="AC3854" t="str">
            <v>HUAMACHUCO</v>
          </cell>
        </row>
        <row r="3855">
          <cell r="V3855" t="str">
            <v>-78.113430--7.780000</v>
          </cell>
          <cell r="W3855">
            <v>-78.113429999999994</v>
          </cell>
          <cell r="X3855">
            <v>-7.78</v>
          </cell>
          <cell r="AA3855" t="str">
            <v>LA LIBERTAD</v>
          </cell>
          <cell r="AB3855" t="str">
            <v>SANCHEZ CARRION</v>
          </cell>
          <cell r="AC3855" t="str">
            <v>HUAMACHUCO</v>
          </cell>
        </row>
        <row r="3856">
          <cell r="V3856" t="str">
            <v>-78.119420--7.944090</v>
          </cell>
          <cell r="W3856">
            <v>-78.119420000000005</v>
          </cell>
          <cell r="X3856">
            <v>-7.9440900000000001</v>
          </cell>
          <cell r="AA3856" t="str">
            <v>LA LIBERTAD</v>
          </cell>
          <cell r="AB3856" t="str">
            <v>SANCHEZ CARRION</v>
          </cell>
          <cell r="AC3856" t="str">
            <v>HUAMACHUCO</v>
          </cell>
        </row>
        <row r="3857">
          <cell r="V3857" t="str">
            <v>-78.126700--7.890610</v>
          </cell>
          <cell r="W3857">
            <v>-78.1267</v>
          </cell>
          <cell r="X3857">
            <v>-7.8906099999999997</v>
          </cell>
          <cell r="AA3857" t="str">
            <v>LA LIBERTAD</v>
          </cell>
          <cell r="AB3857" t="str">
            <v>SANCHEZ CARRION</v>
          </cell>
          <cell r="AC3857" t="str">
            <v>HUAMACHUCO</v>
          </cell>
        </row>
        <row r="3858">
          <cell r="V3858" t="str">
            <v>-78.141350--7.785562</v>
          </cell>
          <cell r="W3858">
            <v>-78.141350000000003</v>
          </cell>
          <cell r="X3858">
            <v>-7.7855619999999996</v>
          </cell>
          <cell r="AA3858" t="str">
            <v>LA LIBERTAD</v>
          </cell>
          <cell r="AB3858" t="str">
            <v>SANCHEZ CARRION</v>
          </cell>
          <cell r="AC3858" t="str">
            <v>SANAGORAN</v>
          </cell>
        </row>
        <row r="3859">
          <cell r="V3859" t="str">
            <v>-78.148730--8.031690</v>
          </cell>
          <cell r="W3859">
            <v>-78.14873</v>
          </cell>
          <cell r="X3859">
            <v>-8.0316899999999993</v>
          </cell>
          <cell r="AA3859" t="str">
            <v>LA LIBERTAD</v>
          </cell>
          <cell r="AB3859" t="str">
            <v>SANTIAGO DE CHUCO</v>
          </cell>
          <cell r="AC3859" t="str">
            <v>QUIRUVILCA</v>
          </cell>
        </row>
        <row r="3860">
          <cell r="V3860" t="str">
            <v>-78.164167--8.148833</v>
          </cell>
          <cell r="W3860">
            <v>-78.164167000000006</v>
          </cell>
          <cell r="X3860">
            <v>-8.1488329999999998</v>
          </cell>
          <cell r="AA3860" t="str">
            <v>LA LIBERTAD</v>
          </cell>
          <cell r="AB3860" t="str">
            <v>SANTIAGO DE CHUCO</v>
          </cell>
          <cell r="AC3860" t="str">
            <v>SANTIAGO DE CHUCO</v>
          </cell>
        </row>
        <row r="3861">
          <cell r="V3861" t="str">
            <v>-78.202550--7.872230</v>
          </cell>
          <cell r="W3861">
            <v>-78.202550000000002</v>
          </cell>
          <cell r="X3861">
            <v>-7.8722300000000001</v>
          </cell>
          <cell r="AA3861" t="str">
            <v>LA LIBERTAD</v>
          </cell>
          <cell r="AB3861" t="str">
            <v>SANCHEZ CARRION</v>
          </cell>
          <cell r="AC3861" t="str">
            <v>SANAGORAN</v>
          </cell>
        </row>
        <row r="3862">
          <cell r="V3862" t="str">
            <v>-78.203280--7.840880</v>
          </cell>
          <cell r="W3862">
            <v>-78.203280000000007</v>
          </cell>
          <cell r="X3862">
            <v>-7.8408800000000003</v>
          </cell>
          <cell r="AA3862" t="str">
            <v>LA LIBERTAD</v>
          </cell>
          <cell r="AB3862" t="str">
            <v>SANCHEZ CARRION</v>
          </cell>
          <cell r="AC3862" t="str">
            <v>SANAGORAN</v>
          </cell>
        </row>
        <row r="3863">
          <cell r="V3863" t="str">
            <v>-78.206492--8.345752</v>
          </cell>
          <cell r="W3863">
            <v>-78.206491999999997</v>
          </cell>
          <cell r="X3863">
            <v>-8.3457519999999992</v>
          </cell>
          <cell r="AA3863" t="str">
            <v>LA LIBERTAD</v>
          </cell>
          <cell r="AB3863" t="str">
            <v>SANTIAGO DE CHUCO</v>
          </cell>
          <cell r="AC3863" t="str">
            <v>SANTIAGO DE CHUCO</v>
          </cell>
        </row>
        <row r="3864">
          <cell r="V3864" t="str">
            <v>-78.212950--7.778110</v>
          </cell>
          <cell r="W3864">
            <v>-78.212950000000006</v>
          </cell>
          <cell r="X3864">
            <v>-7.7781099999999999</v>
          </cell>
          <cell r="AA3864" t="str">
            <v>LA LIBERTAD</v>
          </cell>
          <cell r="AB3864" t="str">
            <v>SANCHEZ CARRION</v>
          </cell>
          <cell r="AC3864" t="str">
            <v>SANAGORAN</v>
          </cell>
        </row>
        <row r="3865">
          <cell r="V3865" t="str">
            <v>-78.221889--7.921675</v>
          </cell>
          <cell r="W3865">
            <v>-78.221889000000004</v>
          </cell>
          <cell r="X3865">
            <v>-7.9216749999999996</v>
          </cell>
          <cell r="AA3865" t="str">
            <v>LA LIBERTAD</v>
          </cell>
          <cell r="AB3865" t="str">
            <v>SANTIAGO DE CHUCO</v>
          </cell>
          <cell r="AC3865" t="str">
            <v>QUIRUVILCA</v>
          </cell>
        </row>
        <row r="3866">
          <cell r="V3866" t="str">
            <v>-78.223844--8.174829</v>
          </cell>
          <cell r="W3866">
            <v>-78.223844</v>
          </cell>
          <cell r="X3866">
            <v>-8.1748290000000008</v>
          </cell>
          <cell r="AA3866" t="str">
            <v>LA LIBERTAD</v>
          </cell>
          <cell r="AB3866" t="str">
            <v>SANTIAGO DE CHUCO</v>
          </cell>
          <cell r="AC3866" t="str">
            <v>SANTIAGO DE CHUCO</v>
          </cell>
        </row>
        <row r="3867">
          <cell r="V3867" t="str">
            <v>-78.233700--7.781050</v>
          </cell>
          <cell r="W3867">
            <v>-78.233699999999999</v>
          </cell>
          <cell r="X3867">
            <v>-7.7810499999999996</v>
          </cell>
          <cell r="AA3867" t="str">
            <v>LA LIBERTAD</v>
          </cell>
          <cell r="AB3867" t="str">
            <v>SANCHEZ CARRION</v>
          </cell>
          <cell r="AC3867" t="str">
            <v>SANAGORAN</v>
          </cell>
        </row>
        <row r="3868">
          <cell r="V3868" t="str">
            <v>-78.246270--7.811250</v>
          </cell>
          <cell r="W3868">
            <v>-78.246269999999996</v>
          </cell>
          <cell r="X3868">
            <v>-7.8112500000000002</v>
          </cell>
          <cell r="AA3868" t="str">
            <v>LA LIBERTAD</v>
          </cell>
          <cell r="AB3868" t="str">
            <v>SANCHEZ CARRION</v>
          </cell>
          <cell r="AC3868" t="str">
            <v>SANAGORAN</v>
          </cell>
        </row>
        <row r="3869">
          <cell r="V3869" t="str">
            <v>-78.289960--7.779950</v>
          </cell>
          <cell r="W3869">
            <v>-78.289959999999994</v>
          </cell>
          <cell r="X3869">
            <v>-7.7799500000000004</v>
          </cell>
          <cell r="AA3869" t="str">
            <v>LA LIBERTAD</v>
          </cell>
          <cell r="AB3869" t="str">
            <v>OTUZCO</v>
          </cell>
          <cell r="AC3869" t="str">
            <v>USQUIL</v>
          </cell>
        </row>
        <row r="3870">
          <cell r="V3870" t="str">
            <v>-78.290980--7.838410</v>
          </cell>
          <cell r="W3870">
            <v>-78.290980000000005</v>
          </cell>
          <cell r="X3870">
            <v>-7.8384099999999997</v>
          </cell>
          <cell r="AA3870" t="str">
            <v>LA LIBERTAD</v>
          </cell>
          <cell r="AB3870" t="str">
            <v>OTUZCO</v>
          </cell>
          <cell r="AC3870" t="str">
            <v>USQUIL</v>
          </cell>
        </row>
        <row r="3871">
          <cell r="V3871" t="str">
            <v>-78.303830--7.760120</v>
          </cell>
          <cell r="W3871">
            <v>-78.303830000000005</v>
          </cell>
          <cell r="X3871">
            <v>-7.7601199999999997</v>
          </cell>
          <cell r="AA3871" t="str">
            <v>LA LIBERTAD</v>
          </cell>
          <cell r="AB3871" t="str">
            <v>OTUZCO</v>
          </cell>
          <cell r="AC3871" t="str">
            <v>USQUIL</v>
          </cell>
        </row>
        <row r="3872">
          <cell r="V3872" t="str">
            <v>-78.304420--7.893420</v>
          </cell>
          <cell r="W3872">
            <v>-78.304419999999993</v>
          </cell>
          <cell r="X3872">
            <v>-7.8934199999999999</v>
          </cell>
          <cell r="AA3872" t="str">
            <v>LA LIBERTAD</v>
          </cell>
          <cell r="AB3872" t="str">
            <v>OTUZCO</v>
          </cell>
          <cell r="AC3872" t="str">
            <v>USQUIL</v>
          </cell>
        </row>
        <row r="3873">
          <cell r="V3873" t="str">
            <v>-78.312141--7.855012</v>
          </cell>
          <cell r="W3873">
            <v>-78.312140999999997</v>
          </cell>
          <cell r="X3873">
            <v>-7.8550120000000003</v>
          </cell>
          <cell r="AA3873" t="str">
            <v>LA LIBERTAD</v>
          </cell>
          <cell r="AB3873" t="str">
            <v>OTUZCO</v>
          </cell>
          <cell r="AC3873" t="str">
            <v>USQUIL</v>
          </cell>
        </row>
        <row r="3874">
          <cell r="V3874" t="str">
            <v>-78.313640--7.997470</v>
          </cell>
          <cell r="W3874">
            <v>-78.313640000000007</v>
          </cell>
          <cell r="X3874">
            <v>-7.9974699999999999</v>
          </cell>
          <cell r="AA3874" t="str">
            <v>LA LIBERTAD</v>
          </cell>
          <cell r="AB3874" t="str">
            <v>SANTIAGO DE CHUCO</v>
          </cell>
          <cell r="AC3874" t="str">
            <v>QUIRUVILCA</v>
          </cell>
        </row>
        <row r="3875">
          <cell r="V3875" t="str">
            <v>-78.326210--7.894646</v>
          </cell>
          <cell r="W3875">
            <v>-78.326210000000003</v>
          </cell>
          <cell r="X3875">
            <v>-7.8946459999999998</v>
          </cell>
          <cell r="AA3875" t="str">
            <v>LA LIBERTAD</v>
          </cell>
          <cell r="AB3875" t="str">
            <v>OTUZCO</v>
          </cell>
          <cell r="AC3875" t="str">
            <v>USQUIL</v>
          </cell>
        </row>
        <row r="3876">
          <cell r="V3876" t="str">
            <v>-78.327990--7.853250</v>
          </cell>
          <cell r="W3876">
            <v>-78.32799</v>
          </cell>
          <cell r="X3876">
            <v>-7.8532500000000001</v>
          </cell>
          <cell r="AA3876" t="str">
            <v>LA LIBERTAD</v>
          </cell>
          <cell r="AB3876" t="str">
            <v>OTUZCO</v>
          </cell>
          <cell r="AC3876" t="str">
            <v>USQUIL</v>
          </cell>
        </row>
        <row r="3877">
          <cell r="V3877" t="str">
            <v>-78.348522--8.258046</v>
          </cell>
          <cell r="W3877">
            <v>-78.348522000000003</v>
          </cell>
          <cell r="X3877">
            <v>-8.2580460000000002</v>
          </cell>
          <cell r="AA3877" t="str">
            <v>LA LIBERTAD</v>
          </cell>
          <cell r="AB3877" t="str">
            <v>JULCAN</v>
          </cell>
          <cell r="AC3877" t="str">
            <v>HUASO</v>
          </cell>
        </row>
        <row r="3878">
          <cell r="V3878" t="str">
            <v>-78.370730--8.229880</v>
          </cell>
          <cell r="W3878">
            <v>-78.370729999999995</v>
          </cell>
          <cell r="X3878">
            <v>-8.2298799999999996</v>
          </cell>
          <cell r="AA3878" t="str">
            <v>LA LIBERTAD</v>
          </cell>
          <cell r="AB3878" t="str">
            <v>JULCAN</v>
          </cell>
          <cell r="AC3878" t="str">
            <v>HUASO</v>
          </cell>
        </row>
        <row r="3879">
          <cell r="V3879" t="str">
            <v>-78.383880--8.077420</v>
          </cell>
          <cell r="W3879">
            <v>-78.383880000000005</v>
          </cell>
          <cell r="X3879">
            <v>-8.07742</v>
          </cell>
          <cell r="AA3879" t="str">
            <v>LA LIBERTAD</v>
          </cell>
          <cell r="AB3879" t="str">
            <v>JULCAN</v>
          </cell>
          <cell r="AC3879" t="str">
            <v>CALAMARCA</v>
          </cell>
        </row>
        <row r="3880">
          <cell r="V3880" t="str">
            <v>-78.385710--8.261000</v>
          </cell>
          <cell r="W3880">
            <v>-78.385710000000003</v>
          </cell>
          <cell r="X3880">
            <v>-8.2609999999999992</v>
          </cell>
          <cell r="AA3880" t="str">
            <v>LA LIBERTAD</v>
          </cell>
          <cell r="AB3880" t="str">
            <v>JULCAN</v>
          </cell>
          <cell r="AC3880" t="str">
            <v>HUASO</v>
          </cell>
        </row>
        <row r="3881">
          <cell r="V3881" t="str">
            <v>-78.392798--7.832158</v>
          </cell>
          <cell r="W3881">
            <v>-78.392797999999999</v>
          </cell>
          <cell r="X3881">
            <v>-7.8321579999999997</v>
          </cell>
          <cell r="AA3881" t="str">
            <v>LA LIBERTAD</v>
          </cell>
          <cell r="AB3881" t="str">
            <v>OTUZCO</v>
          </cell>
          <cell r="AC3881" t="str">
            <v>USQUIL</v>
          </cell>
        </row>
        <row r="3882">
          <cell r="V3882" t="str">
            <v>-78.399510--7.768500</v>
          </cell>
          <cell r="W3882">
            <v>-78.399510000000006</v>
          </cell>
          <cell r="X3882">
            <v>-7.7685000000000004</v>
          </cell>
          <cell r="AA3882" t="str">
            <v>LA LIBERTAD</v>
          </cell>
          <cell r="AB3882" t="str">
            <v>OTUZCO</v>
          </cell>
          <cell r="AC3882" t="str">
            <v>USQUIL</v>
          </cell>
        </row>
        <row r="3883">
          <cell r="V3883" t="str">
            <v>-78.404620--7.665270</v>
          </cell>
          <cell r="W3883">
            <v>-78.404619999999994</v>
          </cell>
          <cell r="X3883">
            <v>-7.6652699999999996</v>
          </cell>
          <cell r="AA3883" t="str">
            <v>LA LIBERTAD</v>
          </cell>
          <cell r="AB3883" t="str">
            <v>OTUZCO</v>
          </cell>
          <cell r="AC3883" t="str">
            <v>HUARANCHAL</v>
          </cell>
        </row>
        <row r="3884">
          <cell r="V3884" t="str">
            <v>-78.407620--8.309450</v>
          </cell>
          <cell r="W3884">
            <v>-78.407619999999994</v>
          </cell>
          <cell r="X3884">
            <v>-8.30945</v>
          </cell>
          <cell r="AA3884" t="str">
            <v>LA LIBERTAD</v>
          </cell>
          <cell r="AB3884" t="str">
            <v>SANTIAGO DE CHUCO</v>
          </cell>
          <cell r="AC3884" t="str">
            <v>SANTIAGO DE CHUCO</v>
          </cell>
        </row>
        <row r="3885">
          <cell r="V3885" t="str">
            <v>-78.410900--7.828880</v>
          </cell>
          <cell r="W3885">
            <v>-78.410899999999998</v>
          </cell>
          <cell r="X3885">
            <v>-7.8288799999999998</v>
          </cell>
          <cell r="AA3885" t="str">
            <v>LA LIBERTAD</v>
          </cell>
          <cell r="AB3885" t="str">
            <v>OTUZCO</v>
          </cell>
          <cell r="AC3885" t="str">
            <v>USQUIL</v>
          </cell>
        </row>
        <row r="3886">
          <cell r="V3886" t="str">
            <v>-78.411040--8.169690</v>
          </cell>
          <cell r="W3886">
            <v>-78.41104</v>
          </cell>
          <cell r="X3886">
            <v>-8.1696899999999992</v>
          </cell>
          <cell r="AA3886" t="str">
            <v>LA LIBERTAD</v>
          </cell>
          <cell r="AB3886" t="str">
            <v>JULCAN</v>
          </cell>
          <cell r="AC3886" t="str">
            <v>CALAMARCA</v>
          </cell>
        </row>
        <row r="3887">
          <cell r="V3887" t="str">
            <v>-78.411090--8.224280</v>
          </cell>
          <cell r="W3887">
            <v>-78.411090000000002</v>
          </cell>
          <cell r="X3887">
            <v>-8.2242800000000003</v>
          </cell>
          <cell r="AA3887" t="str">
            <v>LA LIBERTAD</v>
          </cell>
          <cell r="AB3887" t="str">
            <v>JULCAN</v>
          </cell>
          <cell r="AC3887" t="str">
            <v>HUASO</v>
          </cell>
        </row>
        <row r="3888">
          <cell r="V3888" t="str">
            <v>-78.414986--8.067290</v>
          </cell>
          <cell r="W3888">
            <v>-78.414985999999999</v>
          </cell>
          <cell r="X3888">
            <v>-8.0672899999999998</v>
          </cell>
          <cell r="AA3888" t="str">
            <v>LA LIBERTAD</v>
          </cell>
          <cell r="AB3888" t="str">
            <v>JULCAN</v>
          </cell>
          <cell r="AC3888" t="str">
            <v>JULCAN</v>
          </cell>
        </row>
        <row r="3889">
          <cell r="V3889" t="str">
            <v>-78.415770--7.816450</v>
          </cell>
          <cell r="W3889">
            <v>-78.415769999999995</v>
          </cell>
          <cell r="X3889">
            <v>-7.8164499999999997</v>
          </cell>
          <cell r="AA3889" t="str">
            <v>LA LIBERTAD</v>
          </cell>
          <cell r="AB3889" t="str">
            <v>OTUZCO</v>
          </cell>
          <cell r="AC3889" t="str">
            <v>USQUIL</v>
          </cell>
        </row>
        <row r="3890">
          <cell r="V3890" t="str">
            <v>-78.436960--7.571750</v>
          </cell>
          <cell r="W3890">
            <v>-78.436959999999999</v>
          </cell>
          <cell r="X3890">
            <v>-7.5717499999999998</v>
          </cell>
          <cell r="AA3890" t="str">
            <v>LA LIBERTAD</v>
          </cell>
          <cell r="AB3890" t="str">
            <v>GRAN CHIMU</v>
          </cell>
          <cell r="AC3890" t="str">
            <v>SAYAPULLO</v>
          </cell>
        </row>
        <row r="3891">
          <cell r="V3891" t="str">
            <v>-78.450590--7.824950</v>
          </cell>
          <cell r="W3891">
            <v>-78.450590000000005</v>
          </cell>
          <cell r="X3891">
            <v>-7.8249500000000003</v>
          </cell>
          <cell r="AA3891" t="str">
            <v>LA LIBERTAD</v>
          </cell>
          <cell r="AB3891" t="str">
            <v>OTUZCO</v>
          </cell>
          <cell r="AC3891" t="str">
            <v>CHARAT</v>
          </cell>
        </row>
        <row r="3892">
          <cell r="V3892" t="str">
            <v>-78.452640--8.080950</v>
          </cell>
          <cell r="W3892">
            <v>-78.452640000000002</v>
          </cell>
          <cell r="X3892">
            <v>-8.0809499999999996</v>
          </cell>
          <cell r="AA3892" t="str">
            <v>LA LIBERTAD</v>
          </cell>
          <cell r="AB3892" t="str">
            <v>JULCAN</v>
          </cell>
          <cell r="AC3892" t="str">
            <v>JULCAN</v>
          </cell>
        </row>
        <row r="3893">
          <cell r="V3893" t="str">
            <v>-78.459720--7.775280</v>
          </cell>
          <cell r="W3893">
            <v>-78.459720000000004</v>
          </cell>
          <cell r="X3893">
            <v>-7.7752800000000004</v>
          </cell>
          <cell r="AA3893" t="str">
            <v>LA LIBERTAD</v>
          </cell>
          <cell r="AB3893" t="str">
            <v>OTUZCO</v>
          </cell>
          <cell r="AC3893" t="str">
            <v>CHARAT</v>
          </cell>
        </row>
        <row r="3894">
          <cell r="V3894" t="str">
            <v>-78.463847--7.589317</v>
          </cell>
          <cell r="W3894">
            <v>-78.463847000000001</v>
          </cell>
          <cell r="X3894">
            <v>-7.5893170000000003</v>
          </cell>
          <cell r="AA3894" t="str">
            <v>LA LIBERTAD</v>
          </cell>
          <cell r="AB3894" t="str">
            <v>GRAN CHIMU</v>
          </cell>
          <cell r="AC3894" t="str">
            <v>SAYAPULLO</v>
          </cell>
        </row>
        <row r="3895">
          <cell r="V3895" t="str">
            <v>-78.467140--7.901434</v>
          </cell>
          <cell r="W3895">
            <v>-78.467140000000001</v>
          </cell>
          <cell r="X3895">
            <v>-7.9014340000000001</v>
          </cell>
          <cell r="AA3895" t="str">
            <v>LA LIBERTAD</v>
          </cell>
          <cell r="AB3895" t="str">
            <v>OTUZCO</v>
          </cell>
          <cell r="AC3895" t="str">
            <v>USQUIL</v>
          </cell>
        </row>
        <row r="3896">
          <cell r="V3896" t="str">
            <v>-78.469608--7.870389</v>
          </cell>
          <cell r="W3896">
            <v>-78.469607999999994</v>
          </cell>
          <cell r="X3896">
            <v>-7.8703890000000003</v>
          </cell>
          <cell r="AA3896" t="str">
            <v>LA LIBERTAD</v>
          </cell>
          <cell r="AB3896" t="str">
            <v>OTUZCO</v>
          </cell>
          <cell r="AC3896" t="str">
            <v>USQUIL</v>
          </cell>
        </row>
        <row r="3897">
          <cell r="V3897" t="str">
            <v>-78.480500--7.877890</v>
          </cell>
          <cell r="W3897">
            <v>-78.480500000000006</v>
          </cell>
          <cell r="X3897">
            <v>-7.8778899999999998</v>
          </cell>
          <cell r="AA3897" t="str">
            <v>LA LIBERTAD</v>
          </cell>
          <cell r="AB3897" t="str">
            <v>OTUZCO</v>
          </cell>
          <cell r="AC3897" t="str">
            <v>USQUIL</v>
          </cell>
        </row>
        <row r="3898">
          <cell r="V3898" t="str">
            <v>-78.487270--8.045670</v>
          </cell>
          <cell r="W3898">
            <v>-78.487269999999995</v>
          </cell>
          <cell r="X3898">
            <v>-8.0456699999999994</v>
          </cell>
          <cell r="AA3898" t="str">
            <v>LA LIBERTAD</v>
          </cell>
          <cell r="AB3898" t="str">
            <v>JULCAN</v>
          </cell>
          <cell r="AC3898" t="str">
            <v>JULCAN</v>
          </cell>
        </row>
        <row r="3899">
          <cell r="V3899" t="str">
            <v>-78.507460--8.090540</v>
          </cell>
          <cell r="W3899">
            <v>-78.507459999999995</v>
          </cell>
          <cell r="X3899">
            <v>-8.0905400000000007</v>
          </cell>
          <cell r="AA3899" t="str">
            <v>LA LIBERTAD</v>
          </cell>
          <cell r="AB3899" t="str">
            <v>JULCAN</v>
          </cell>
          <cell r="AC3899" t="str">
            <v>JULCAN</v>
          </cell>
        </row>
        <row r="3900">
          <cell r="V3900" t="str">
            <v>-78.520610--8.745120</v>
          </cell>
          <cell r="W3900">
            <v>-78.520610000000005</v>
          </cell>
          <cell r="X3900">
            <v>-8.74512</v>
          </cell>
          <cell r="AA3900" t="str">
            <v>LA LIBERTAD</v>
          </cell>
          <cell r="AB3900" t="str">
            <v>VIRU</v>
          </cell>
          <cell r="AC3900" t="str">
            <v>CHAO</v>
          </cell>
        </row>
        <row r="3901">
          <cell r="V3901" t="str">
            <v>-78.537100--7.774110</v>
          </cell>
          <cell r="W3901">
            <v>-78.537099999999995</v>
          </cell>
          <cell r="X3901">
            <v>-7.7741100000000003</v>
          </cell>
          <cell r="AA3901" t="str">
            <v>LA LIBERTAD</v>
          </cell>
          <cell r="AB3901" t="str">
            <v>OTUZCO</v>
          </cell>
          <cell r="AC3901" t="str">
            <v>OTUZCO</v>
          </cell>
        </row>
        <row r="3902">
          <cell r="V3902" t="str">
            <v>-78.537500--7.728381</v>
          </cell>
          <cell r="W3902">
            <v>-78.537499999999994</v>
          </cell>
          <cell r="X3902">
            <v>-7.7283809999999997</v>
          </cell>
          <cell r="AA3902" t="str">
            <v>LA LIBERTAD</v>
          </cell>
          <cell r="AB3902" t="str">
            <v>OTUZCO</v>
          </cell>
          <cell r="AC3902" t="str">
            <v>HUARANCHAL</v>
          </cell>
        </row>
        <row r="3903">
          <cell r="V3903" t="str">
            <v>-78.560808--7.923050</v>
          </cell>
          <cell r="W3903">
            <v>-78.560807999999994</v>
          </cell>
          <cell r="X3903">
            <v>-7.9230499999999999</v>
          </cell>
          <cell r="AA3903" t="str">
            <v>LA LIBERTAD</v>
          </cell>
          <cell r="AB3903" t="str">
            <v>OTUZCO</v>
          </cell>
          <cell r="AC3903" t="str">
            <v>OTUZCO</v>
          </cell>
        </row>
        <row r="3904">
          <cell r="V3904" t="str">
            <v>-78.592485--7.772407</v>
          </cell>
          <cell r="W3904">
            <v>-78.592484999999996</v>
          </cell>
          <cell r="X3904">
            <v>-7.7724070000000003</v>
          </cell>
          <cell r="AA3904" t="str">
            <v>LA LIBERTAD</v>
          </cell>
          <cell r="AB3904" t="str">
            <v>OTUZCO</v>
          </cell>
          <cell r="AC3904" t="str">
            <v>OTUZCO</v>
          </cell>
        </row>
        <row r="3905">
          <cell r="V3905" t="str">
            <v>-78.600330--8.010470</v>
          </cell>
          <cell r="W3905">
            <v>-78.60033</v>
          </cell>
          <cell r="X3905">
            <v>-8.0104699999999998</v>
          </cell>
          <cell r="AA3905" t="str">
            <v>LA LIBERTAD</v>
          </cell>
          <cell r="AB3905" t="str">
            <v>OTUZCO</v>
          </cell>
          <cell r="AC3905" t="str">
            <v>SALPO</v>
          </cell>
        </row>
        <row r="3906">
          <cell r="V3906" t="str">
            <v>-78.605979--8.116386</v>
          </cell>
          <cell r="W3906">
            <v>-78.605979000000005</v>
          </cell>
          <cell r="X3906">
            <v>-8.1163860000000003</v>
          </cell>
          <cell r="AA3906" t="str">
            <v>LA LIBERTAD</v>
          </cell>
          <cell r="AB3906" t="str">
            <v>JULCAN</v>
          </cell>
          <cell r="AC3906" t="str">
            <v>CARABAMBA</v>
          </cell>
        </row>
        <row r="3907">
          <cell r="V3907" t="str">
            <v>-78.609330--8.111051</v>
          </cell>
          <cell r="W3907">
            <v>-78.60933</v>
          </cell>
          <cell r="X3907">
            <v>-8.1110509999999998</v>
          </cell>
          <cell r="AA3907" t="str">
            <v>LA LIBERTAD</v>
          </cell>
          <cell r="AB3907" t="str">
            <v>JULCAN</v>
          </cell>
          <cell r="AC3907" t="str">
            <v>CARABAMBA</v>
          </cell>
        </row>
        <row r="3908">
          <cell r="V3908" t="str">
            <v>-78.620245--8.151735</v>
          </cell>
          <cell r="W3908">
            <v>-78.620244999999997</v>
          </cell>
          <cell r="X3908">
            <v>-8.1517350000000004</v>
          </cell>
          <cell r="AA3908" t="str">
            <v>LA LIBERTAD</v>
          </cell>
          <cell r="AB3908" t="str">
            <v>JULCAN</v>
          </cell>
          <cell r="AC3908" t="str">
            <v>CARABAMBA</v>
          </cell>
        </row>
        <row r="3909">
          <cell r="V3909" t="str">
            <v>-78.621036--8.814439</v>
          </cell>
          <cell r="W3909">
            <v>-78.621036000000004</v>
          </cell>
          <cell r="X3909">
            <v>-8.8144390000000001</v>
          </cell>
          <cell r="AA3909" t="str">
            <v>LA LIBERTAD</v>
          </cell>
          <cell r="AB3909" t="str">
            <v>VIRU</v>
          </cell>
          <cell r="AC3909" t="str">
            <v>GUADALUPITO</v>
          </cell>
        </row>
        <row r="3910">
          <cell r="V3910" t="str">
            <v>-78.628924--8.812727</v>
          </cell>
          <cell r="W3910">
            <v>-78.628923999999998</v>
          </cell>
          <cell r="X3910">
            <v>-8.8127270000000006</v>
          </cell>
          <cell r="AA3910" t="str">
            <v>LA LIBERTAD</v>
          </cell>
          <cell r="AB3910" t="str">
            <v>VIRU</v>
          </cell>
          <cell r="AC3910" t="str">
            <v>GUADALUPITO</v>
          </cell>
        </row>
        <row r="3911">
          <cell r="V3911" t="str">
            <v>-78.631820--8.520966</v>
          </cell>
          <cell r="W3911">
            <v>-78.631820000000005</v>
          </cell>
          <cell r="X3911">
            <v>-8.5209659999999996</v>
          </cell>
          <cell r="AA3911" t="str">
            <v>LA LIBERTAD</v>
          </cell>
          <cell r="AB3911" t="str">
            <v>VIRU</v>
          </cell>
          <cell r="AC3911" t="str">
            <v>CHAO</v>
          </cell>
        </row>
        <row r="3912">
          <cell r="V3912" t="str">
            <v>-78.633769--8.013839</v>
          </cell>
          <cell r="W3912">
            <v>-78.633769000000001</v>
          </cell>
          <cell r="X3912">
            <v>-8.0138390000000008</v>
          </cell>
          <cell r="AA3912" t="str">
            <v>LA LIBERTAD</v>
          </cell>
          <cell r="AB3912" t="str">
            <v>OTUZCO</v>
          </cell>
          <cell r="AC3912" t="str">
            <v>SALPO</v>
          </cell>
        </row>
        <row r="3913">
          <cell r="V3913" t="str">
            <v>-78.636400--8.647500</v>
          </cell>
          <cell r="W3913">
            <v>-78.636399999999995</v>
          </cell>
          <cell r="X3913">
            <v>-8.6475000000000009</v>
          </cell>
          <cell r="AA3913" t="str">
            <v>LA LIBERTAD</v>
          </cell>
          <cell r="AB3913" t="str">
            <v>VIRU</v>
          </cell>
          <cell r="AC3913" t="str">
            <v>CHAO</v>
          </cell>
        </row>
        <row r="3914">
          <cell r="V3914" t="str">
            <v>-78.653340--8.374180</v>
          </cell>
          <cell r="W3914">
            <v>-78.65334</v>
          </cell>
          <cell r="X3914">
            <v>-8.3741800000000008</v>
          </cell>
          <cell r="AA3914" t="str">
            <v>LA LIBERTAD</v>
          </cell>
          <cell r="AB3914" t="str">
            <v>VIRU</v>
          </cell>
          <cell r="AC3914" t="str">
            <v>VIRU</v>
          </cell>
        </row>
        <row r="3915">
          <cell r="V3915" t="str">
            <v>-78.658541--7.559111</v>
          </cell>
          <cell r="W3915">
            <v>-78.658541</v>
          </cell>
          <cell r="X3915">
            <v>-7.5591109999999997</v>
          </cell>
          <cell r="AA3915" t="str">
            <v>LA LIBERTAD</v>
          </cell>
          <cell r="AB3915" t="str">
            <v>GRAN CHIMU</v>
          </cell>
          <cell r="AC3915" t="str">
            <v>CASCAS</v>
          </cell>
        </row>
        <row r="3916">
          <cell r="V3916" t="str">
            <v>-78.668270--7.568880</v>
          </cell>
          <cell r="W3916">
            <v>-78.668270000000007</v>
          </cell>
          <cell r="X3916">
            <v>-7.5688800000000001</v>
          </cell>
          <cell r="AA3916" t="str">
            <v>LA LIBERTAD</v>
          </cell>
          <cell r="AB3916" t="str">
            <v>GRAN CHIMU</v>
          </cell>
          <cell r="AC3916" t="str">
            <v>CASCAS</v>
          </cell>
        </row>
        <row r="3917">
          <cell r="V3917" t="str">
            <v>-78.668720--8.559630</v>
          </cell>
          <cell r="W3917">
            <v>-78.668719999999993</v>
          </cell>
          <cell r="X3917">
            <v>-8.5596300000000003</v>
          </cell>
          <cell r="AA3917" t="str">
            <v>LA LIBERTAD</v>
          </cell>
          <cell r="AB3917" t="str">
            <v>VIRU</v>
          </cell>
          <cell r="AC3917" t="str">
            <v>CHAO</v>
          </cell>
        </row>
        <row r="3918">
          <cell r="V3918" t="str">
            <v>-78.675800--8.539300</v>
          </cell>
          <cell r="W3918">
            <v>-78.675799999999995</v>
          </cell>
          <cell r="X3918">
            <v>-8.5393000000000008</v>
          </cell>
          <cell r="AA3918" t="str">
            <v>LA LIBERTAD</v>
          </cell>
          <cell r="AB3918" t="str">
            <v>VIRU</v>
          </cell>
          <cell r="AC3918" t="str">
            <v>CHAO</v>
          </cell>
        </row>
        <row r="3919">
          <cell r="V3919" t="str">
            <v>-78.675860--8.379590</v>
          </cell>
          <cell r="W3919">
            <v>-78.67586</v>
          </cell>
          <cell r="X3919">
            <v>-8.3795900000000003</v>
          </cell>
          <cell r="AA3919" t="str">
            <v>LA LIBERTAD</v>
          </cell>
          <cell r="AB3919" t="str">
            <v>VIRU</v>
          </cell>
          <cell r="AC3919" t="str">
            <v>VIRU</v>
          </cell>
        </row>
        <row r="3920">
          <cell r="V3920" t="str">
            <v>-78.678772--8.509348</v>
          </cell>
          <cell r="W3920">
            <v>-78.678771999999995</v>
          </cell>
          <cell r="X3920">
            <v>-8.5093479999999992</v>
          </cell>
          <cell r="AA3920" t="str">
            <v>LA LIBERTAD</v>
          </cell>
          <cell r="AB3920" t="str">
            <v>VIRU</v>
          </cell>
          <cell r="AC3920" t="str">
            <v>CHAO</v>
          </cell>
        </row>
        <row r="3921">
          <cell r="V3921" t="str">
            <v>-78.679578--8.543249</v>
          </cell>
          <cell r="W3921">
            <v>-78.679578000000006</v>
          </cell>
          <cell r="X3921">
            <v>-8.5432489999999994</v>
          </cell>
          <cell r="AA3921" t="str">
            <v>LA LIBERTAD</v>
          </cell>
          <cell r="AB3921" t="str">
            <v>VIRU</v>
          </cell>
          <cell r="AC3921" t="str">
            <v>CHAO</v>
          </cell>
        </row>
        <row r="3922">
          <cell r="V3922" t="str">
            <v>-78.683101--7.994805</v>
          </cell>
          <cell r="W3922">
            <v>-78.683100999999994</v>
          </cell>
          <cell r="X3922">
            <v>-7.9948050000000004</v>
          </cell>
          <cell r="AA3922" t="str">
            <v>LA LIBERTAD</v>
          </cell>
          <cell r="AB3922" t="str">
            <v>OTUZCO</v>
          </cell>
          <cell r="AC3922" t="str">
            <v>OTUZCO</v>
          </cell>
        </row>
        <row r="3923">
          <cell r="V3923" t="str">
            <v>-78.693519--8.500028</v>
          </cell>
          <cell r="W3923">
            <v>-78.693518999999995</v>
          </cell>
          <cell r="X3923">
            <v>-8.5000280000000004</v>
          </cell>
          <cell r="AA3923" t="str">
            <v>LA LIBERTAD</v>
          </cell>
          <cell r="AB3923" t="str">
            <v>VIRU</v>
          </cell>
          <cell r="AC3923" t="str">
            <v>CHAO</v>
          </cell>
        </row>
        <row r="3924">
          <cell r="V3924" t="str">
            <v>-78.706459--8.452399</v>
          </cell>
          <cell r="W3924">
            <v>-78.706458999999995</v>
          </cell>
          <cell r="X3924">
            <v>-8.4523989999999998</v>
          </cell>
          <cell r="AA3924" t="str">
            <v>LA LIBERTAD</v>
          </cell>
          <cell r="AB3924" t="str">
            <v>VIRU</v>
          </cell>
          <cell r="AC3924" t="str">
            <v>VIRU</v>
          </cell>
        </row>
        <row r="3925">
          <cell r="V3925" t="str">
            <v>-78.717530--7.830910</v>
          </cell>
          <cell r="W3925">
            <v>-78.717529999999996</v>
          </cell>
          <cell r="X3925">
            <v>-7.8309100000000003</v>
          </cell>
          <cell r="AA3925" t="str">
            <v>LA LIBERTAD</v>
          </cell>
          <cell r="AB3925" t="str">
            <v>OTUZCO</v>
          </cell>
          <cell r="AC3925" t="str">
            <v>SINSICAP</v>
          </cell>
        </row>
        <row r="3926">
          <cell r="V3926" t="str">
            <v>-78.722020--7.548680</v>
          </cell>
          <cell r="W3926">
            <v>-78.722020000000001</v>
          </cell>
          <cell r="X3926">
            <v>-7.5486800000000001</v>
          </cell>
          <cell r="AA3926" t="str">
            <v>LA LIBERTAD</v>
          </cell>
          <cell r="AB3926" t="str">
            <v>GRAN CHIMU</v>
          </cell>
          <cell r="AC3926" t="str">
            <v>CASCAS</v>
          </cell>
        </row>
        <row r="3927">
          <cell r="V3927" t="str">
            <v>-78.726111--8.508056</v>
          </cell>
          <cell r="W3927">
            <v>-78.726111000000003</v>
          </cell>
          <cell r="X3927">
            <v>-8.5080559999999998</v>
          </cell>
          <cell r="AA3927" t="str">
            <v>LA LIBERTAD</v>
          </cell>
          <cell r="AB3927" t="str">
            <v>VIRU</v>
          </cell>
          <cell r="AC3927" t="str">
            <v>CHAO</v>
          </cell>
        </row>
        <row r="3928">
          <cell r="V3928" t="str">
            <v>-78.734660--8.448620</v>
          </cell>
          <cell r="W3928">
            <v>-78.734660000000005</v>
          </cell>
          <cell r="X3928">
            <v>-8.44862</v>
          </cell>
          <cell r="AA3928" t="str">
            <v>LA LIBERTAD</v>
          </cell>
          <cell r="AB3928" t="str">
            <v>VIRU</v>
          </cell>
          <cell r="AC3928" t="str">
            <v>VIRU</v>
          </cell>
        </row>
        <row r="3929">
          <cell r="V3929" t="str">
            <v>-78.740711--7.725831</v>
          </cell>
          <cell r="W3929">
            <v>-78.740711000000005</v>
          </cell>
          <cell r="X3929">
            <v>-7.7258310000000003</v>
          </cell>
          <cell r="AA3929" t="str">
            <v>LA LIBERTAD</v>
          </cell>
          <cell r="AB3929" t="str">
            <v>OTUZCO</v>
          </cell>
          <cell r="AC3929" t="str">
            <v>SINSICAP</v>
          </cell>
        </row>
        <row r="3930">
          <cell r="V3930" t="str">
            <v>-78.756230--7.851830</v>
          </cell>
          <cell r="W3930">
            <v>-78.756230000000002</v>
          </cell>
          <cell r="X3930">
            <v>-7.8518299999999996</v>
          </cell>
          <cell r="AA3930" t="str">
            <v>LA LIBERTAD</v>
          </cell>
          <cell r="AB3930" t="str">
            <v>OTUZCO</v>
          </cell>
          <cell r="AC3930" t="str">
            <v>SINSICAP</v>
          </cell>
        </row>
        <row r="3931">
          <cell r="V3931" t="str">
            <v>-78.756651--8.414693</v>
          </cell>
          <cell r="W3931">
            <v>-78.756651000000005</v>
          </cell>
          <cell r="X3931">
            <v>-8.4146929999999998</v>
          </cell>
          <cell r="AA3931" t="str">
            <v>LA LIBERTAD</v>
          </cell>
          <cell r="AB3931" t="str">
            <v>VIRU</v>
          </cell>
          <cell r="AC3931" t="str">
            <v>VIRU</v>
          </cell>
        </row>
        <row r="3932">
          <cell r="V3932" t="str">
            <v>-78.771420--7.781610</v>
          </cell>
          <cell r="W3932">
            <v>-78.771420000000006</v>
          </cell>
          <cell r="X3932">
            <v>-7.7816099999999997</v>
          </cell>
          <cell r="AA3932" t="str">
            <v>LA LIBERTAD</v>
          </cell>
          <cell r="AB3932" t="str">
            <v>OTUZCO</v>
          </cell>
          <cell r="AC3932" t="str">
            <v>SINSICAP</v>
          </cell>
        </row>
        <row r="3933">
          <cell r="V3933" t="str">
            <v>-78.780671--8.424131</v>
          </cell>
          <cell r="W3933">
            <v>-78.780670999999998</v>
          </cell>
          <cell r="X3933">
            <v>-8.4241309999999991</v>
          </cell>
          <cell r="AA3933" t="str">
            <v>LA LIBERTAD</v>
          </cell>
          <cell r="AB3933" t="str">
            <v>VIRU</v>
          </cell>
          <cell r="AC3933" t="str">
            <v>VIRU</v>
          </cell>
        </row>
        <row r="3934">
          <cell r="V3934" t="str">
            <v>-78.809139--7.475889</v>
          </cell>
          <cell r="W3934">
            <v>-78.809139000000002</v>
          </cell>
          <cell r="X3934">
            <v>-7.4758889999999996</v>
          </cell>
          <cell r="AA3934" t="str">
            <v>LA LIBERTAD</v>
          </cell>
          <cell r="AB3934" t="str">
            <v>GRAN CHIMU</v>
          </cell>
          <cell r="AC3934" t="str">
            <v>CASCAS</v>
          </cell>
        </row>
        <row r="3935">
          <cell r="V3935" t="str">
            <v>-78.814763--7.475889</v>
          </cell>
          <cell r="W3935">
            <v>-78.814762999999999</v>
          </cell>
          <cell r="X3935">
            <v>-7.4758889999999996</v>
          </cell>
          <cell r="AA3935" t="str">
            <v>LA LIBERTAD</v>
          </cell>
          <cell r="AB3935" t="str">
            <v>GRAN CHIMU</v>
          </cell>
          <cell r="AC3935" t="str">
            <v>CASCAS</v>
          </cell>
        </row>
        <row r="3936">
          <cell r="V3936" t="str">
            <v>-78.823200--8.403180</v>
          </cell>
          <cell r="W3936">
            <v>-78.8232</v>
          </cell>
          <cell r="X3936">
            <v>-8.4031800000000008</v>
          </cell>
          <cell r="AA3936" t="str">
            <v>LA LIBERTAD</v>
          </cell>
          <cell r="AB3936" t="str">
            <v>VIRU</v>
          </cell>
          <cell r="AC3936" t="str">
            <v>VIRU</v>
          </cell>
        </row>
        <row r="3937">
          <cell r="V3937" t="str">
            <v>-78.825670--8.021750</v>
          </cell>
          <cell r="W3937">
            <v>-78.825670000000002</v>
          </cell>
          <cell r="X3937">
            <v>-8.0217500000000008</v>
          </cell>
          <cell r="AA3937" t="str">
            <v>LA LIBERTAD</v>
          </cell>
          <cell r="AB3937" t="str">
            <v>TRUJILLO</v>
          </cell>
          <cell r="AC3937" t="str">
            <v>LAREDO</v>
          </cell>
        </row>
        <row r="3938">
          <cell r="V3938" t="str">
            <v>-78.831001--8.431249</v>
          </cell>
          <cell r="W3938">
            <v>-78.831001000000001</v>
          </cell>
          <cell r="X3938">
            <v>-8.4312489999999993</v>
          </cell>
          <cell r="AA3938" t="str">
            <v>LA LIBERTAD</v>
          </cell>
          <cell r="AB3938" t="str">
            <v>VIRU</v>
          </cell>
          <cell r="AC3938" t="str">
            <v>VIRU</v>
          </cell>
        </row>
        <row r="3939">
          <cell r="V3939" t="str">
            <v>-78.851766--8.055391</v>
          </cell>
          <cell r="W3939">
            <v>-78.851765999999998</v>
          </cell>
          <cell r="X3939">
            <v>-8.0553910000000002</v>
          </cell>
          <cell r="AA3939" t="str">
            <v>LA LIBERTAD</v>
          </cell>
          <cell r="AB3939" t="str">
            <v>TRUJILLO</v>
          </cell>
          <cell r="AC3939" t="str">
            <v>LAREDO</v>
          </cell>
        </row>
        <row r="3940">
          <cell r="V3940" t="str">
            <v>-78.882222--8.297222</v>
          </cell>
          <cell r="W3940">
            <v>-78.882221999999999</v>
          </cell>
          <cell r="X3940">
            <v>-8.2972219999999997</v>
          </cell>
          <cell r="AA3940" t="str">
            <v>LA LIBERTAD</v>
          </cell>
          <cell r="AB3940" t="str">
            <v>TRUJILLO</v>
          </cell>
          <cell r="AC3940" t="str">
            <v>SALAVERRY</v>
          </cell>
        </row>
        <row r="3941">
          <cell r="V3941" t="str">
            <v>-78.888006--8.300486</v>
          </cell>
          <cell r="W3941">
            <v>-78.888006000000004</v>
          </cell>
          <cell r="X3941">
            <v>-8.3004859999999994</v>
          </cell>
          <cell r="AA3941" t="str">
            <v>LA LIBERTAD</v>
          </cell>
          <cell r="AB3941" t="str">
            <v>TRUJILLO</v>
          </cell>
          <cell r="AC3941" t="str">
            <v>SALAVERRY</v>
          </cell>
        </row>
        <row r="3942">
          <cell r="V3942" t="str">
            <v>-78.894684--8.404389</v>
          </cell>
          <cell r="W3942">
            <v>-78.894683999999998</v>
          </cell>
          <cell r="X3942">
            <v>-8.4043890000000001</v>
          </cell>
          <cell r="AA3942" t="str">
            <v>LA LIBERTAD</v>
          </cell>
          <cell r="AB3942" t="str">
            <v>VIRU</v>
          </cell>
          <cell r="AC3942" t="str">
            <v>VIRU</v>
          </cell>
        </row>
        <row r="3943">
          <cell r="V3943" t="str">
            <v>-78.941093--7.614783</v>
          </cell>
          <cell r="W3943">
            <v>-78.941092999999995</v>
          </cell>
          <cell r="X3943">
            <v>-7.6147830000000001</v>
          </cell>
          <cell r="AA3943" t="str">
            <v>LA LIBERTAD</v>
          </cell>
          <cell r="AB3943" t="str">
            <v>GRAN CHIMU</v>
          </cell>
          <cell r="AC3943" t="str">
            <v>CASCAS</v>
          </cell>
        </row>
        <row r="3944">
          <cell r="V3944" t="str">
            <v>-78.954190--8.080390</v>
          </cell>
          <cell r="W3944">
            <v>-78.954189999999997</v>
          </cell>
          <cell r="X3944">
            <v>-8.0803899999999995</v>
          </cell>
          <cell r="AA3944" t="str">
            <v>LA LIBERTAD</v>
          </cell>
          <cell r="AB3944" t="str">
            <v>TRUJILLO</v>
          </cell>
          <cell r="AC3944" t="str">
            <v>LAREDO</v>
          </cell>
        </row>
        <row r="3945">
          <cell r="V3945" t="str">
            <v>-78.956090--8.092020</v>
          </cell>
          <cell r="W3945">
            <v>-78.956090000000003</v>
          </cell>
          <cell r="X3945">
            <v>-8.0920199999999998</v>
          </cell>
          <cell r="AA3945" t="str">
            <v>LA LIBERTAD</v>
          </cell>
          <cell r="AB3945" t="str">
            <v>TRUJILLO</v>
          </cell>
          <cell r="AC3945" t="str">
            <v>LAREDO</v>
          </cell>
        </row>
        <row r="3946">
          <cell r="V3946" t="str">
            <v>-78.964900--8.089361</v>
          </cell>
          <cell r="W3946">
            <v>-78.9649</v>
          </cell>
          <cell r="X3946">
            <v>-8.0893610000000002</v>
          </cell>
          <cell r="AA3946" t="str">
            <v>LA LIBERTAD</v>
          </cell>
          <cell r="AB3946" t="str">
            <v>TRUJILLO</v>
          </cell>
          <cell r="AC3946" t="str">
            <v>LAREDO</v>
          </cell>
        </row>
        <row r="3947">
          <cell r="V3947" t="str">
            <v>-78.975960--8.222300</v>
          </cell>
          <cell r="W3947">
            <v>-78.975960000000001</v>
          </cell>
          <cell r="X3947">
            <v>-8.2223000000000006</v>
          </cell>
          <cell r="AA3947" t="str">
            <v>LA LIBERTAD</v>
          </cell>
          <cell r="AB3947" t="str">
            <v>TRUJILLO</v>
          </cell>
          <cell r="AC3947" t="str">
            <v>SALAVERRY</v>
          </cell>
        </row>
        <row r="3948">
          <cell r="V3948" t="str">
            <v>-78.986682--8.109929</v>
          </cell>
          <cell r="W3948">
            <v>-78.986682000000002</v>
          </cell>
          <cell r="X3948">
            <v>-8.1099289999999993</v>
          </cell>
          <cell r="AA3948" t="str">
            <v>LA LIBERTAD</v>
          </cell>
          <cell r="AB3948" t="str">
            <v>TRUJILLO</v>
          </cell>
          <cell r="AC3948" t="str">
            <v>LAREDO</v>
          </cell>
        </row>
        <row r="3949">
          <cell r="V3949" t="str">
            <v>-78.989840--8.183190</v>
          </cell>
          <cell r="W3949">
            <v>-78.989840000000001</v>
          </cell>
          <cell r="X3949">
            <v>-8.1831899999999997</v>
          </cell>
          <cell r="AA3949" t="str">
            <v>LA LIBERTAD</v>
          </cell>
          <cell r="AB3949" t="str">
            <v>TRUJILLO</v>
          </cell>
          <cell r="AC3949" t="str">
            <v>SALAVERRY</v>
          </cell>
        </row>
        <row r="3950">
          <cell r="V3950" t="str">
            <v>-78.990580--8.065200</v>
          </cell>
          <cell r="W3950">
            <v>-78.990579999999994</v>
          </cell>
          <cell r="X3950">
            <v>-8.0652000000000008</v>
          </cell>
          <cell r="AA3950" t="str">
            <v>LA LIBERTAD</v>
          </cell>
          <cell r="AB3950" t="str">
            <v>TRUJILLO</v>
          </cell>
          <cell r="AC3950" t="str">
            <v>EL PORVENIR</v>
          </cell>
        </row>
        <row r="3951">
          <cell r="V3951" t="str">
            <v>-78.991340--8.071130</v>
          </cell>
          <cell r="W3951">
            <v>-78.991339999999994</v>
          </cell>
          <cell r="X3951">
            <v>-8.0711300000000001</v>
          </cell>
          <cell r="AA3951" t="str">
            <v>LA LIBERTAD</v>
          </cell>
          <cell r="AB3951" t="str">
            <v>TRUJILLO</v>
          </cell>
          <cell r="AC3951" t="str">
            <v>EL PORVENIR</v>
          </cell>
        </row>
        <row r="3952">
          <cell r="V3952" t="str">
            <v>-78.996853--8.098355</v>
          </cell>
          <cell r="W3952">
            <v>-78.996853000000002</v>
          </cell>
          <cell r="X3952">
            <v>-8.0983549999999997</v>
          </cell>
          <cell r="AA3952" t="str">
            <v>LA LIBERTAD</v>
          </cell>
          <cell r="AB3952" t="str">
            <v>TRUJILLO</v>
          </cell>
          <cell r="AC3952" t="str">
            <v>TRUJILLO</v>
          </cell>
        </row>
        <row r="3953">
          <cell r="V3953" t="str">
            <v>-78.996937--8.137446</v>
          </cell>
          <cell r="W3953">
            <v>-78.996937000000003</v>
          </cell>
          <cell r="X3953">
            <v>-8.1374460000000006</v>
          </cell>
          <cell r="AA3953" t="str">
            <v>LA LIBERTAD</v>
          </cell>
          <cell r="AB3953" t="str">
            <v>TRUJILLO</v>
          </cell>
          <cell r="AC3953" t="str">
            <v>MOCHE</v>
          </cell>
        </row>
        <row r="3954">
          <cell r="V3954" t="str">
            <v>-79.000537--8.062664</v>
          </cell>
          <cell r="W3954">
            <v>-79.000536999999994</v>
          </cell>
          <cell r="X3954">
            <v>-8.0626639999999998</v>
          </cell>
          <cell r="AA3954" t="str">
            <v>LA LIBERTAD</v>
          </cell>
          <cell r="AB3954" t="str">
            <v>TRUJILLO</v>
          </cell>
          <cell r="AC3954" t="str">
            <v>EL PORVENIR</v>
          </cell>
        </row>
        <row r="3955">
          <cell r="V3955" t="str">
            <v>-79.006840--8.060640</v>
          </cell>
          <cell r="W3955">
            <v>-79.006839999999997</v>
          </cell>
          <cell r="X3955">
            <v>-8.0606399999999994</v>
          </cell>
          <cell r="AA3955" t="str">
            <v>LA LIBERTAD</v>
          </cell>
          <cell r="AB3955" t="str">
            <v>TRUJILLO</v>
          </cell>
          <cell r="AC3955" t="str">
            <v>EL PORVENIR</v>
          </cell>
        </row>
        <row r="3956">
          <cell r="V3956" t="str">
            <v>-79.007611--8.053556</v>
          </cell>
          <cell r="W3956">
            <v>-79.007610999999997</v>
          </cell>
          <cell r="X3956">
            <v>-8.0535560000000004</v>
          </cell>
          <cell r="AA3956" t="str">
            <v>LA LIBERTAD</v>
          </cell>
          <cell r="AB3956" t="str">
            <v>TRUJILLO</v>
          </cell>
          <cell r="AC3956" t="str">
            <v>EL PORVENIR</v>
          </cell>
        </row>
        <row r="3957">
          <cell r="V3957" t="str">
            <v>-79.010379--8.070229</v>
          </cell>
          <cell r="W3957">
            <v>-79.010379</v>
          </cell>
          <cell r="X3957">
            <v>-8.0702289999999994</v>
          </cell>
          <cell r="AA3957" t="str">
            <v>LA LIBERTAD</v>
          </cell>
          <cell r="AB3957" t="str">
            <v>TRUJILLO</v>
          </cell>
          <cell r="AC3957" t="str">
            <v>EL PORVENIR</v>
          </cell>
        </row>
        <row r="3958">
          <cell r="V3958" t="str">
            <v>-79.011010--8.151780</v>
          </cell>
          <cell r="W3958">
            <v>-79.011009999999999</v>
          </cell>
          <cell r="X3958">
            <v>-8.1517800000000005</v>
          </cell>
          <cell r="AA3958" t="str">
            <v>LA LIBERTAD</v>
          </cell>
          <cell r="AB3958" t="str">
            <v>TRUJILLO</v>
          </cell>
          <cell r="AC3958" t="str">
            <v>MOCHE</v>
          </cell>
        </row>
        <row r="3959">
          <cell r="V3959" t="str">
            <v>-79.011830--8.078840</v>
          </cell>
          <cell r="W3959">
            <v>-79.011830000000003</v>
          </cell>
          <cell r="X3959">
            <v>-8.0788399999999996</v>
          </cell>
          <cell r="AA3959" t="str">
            <v>LA LIBERTAD</v>
          </cell>
          <cell r="AB3959" t="str">
            <v>TRUJILLO</v>
          </cell>
          <cell r="AC3959" t="str">
            <v>EL PORVENIR</v>
          </cell>
        </row>
        <row r="3960">
          <cell r="V3960" t="str">
            <v>-79.013000--8.090680</v>
          </cell>
          <cell r="W3960">
            <v>-79.013000000000005</v>
          </cell>
          <cell r="X3960">
            <v>-8.0906800000000008</v>
          </cell>
          <cell r="AA3960" t="str">
            <v>LA LIBERTAD</v>
          </cell>
          <cell r="AB3960" t="str">
            <v>TRUJILLO</v>
          </cell>
          <cell r="AC3960" t="str">
            <v>TRUJILLO</v>
          </cell>
        </row>
        <row r="3961">
          <cell r="V3961" t="str">
            <v>-79.013000--8.180031</v>
          </cell>
          <cell r="W3961">
            <v>-79.013000000000005</v>
          </cell>
          <cell r="X3961">
            <v>-8.1800309999999996</v>
          </cell>
          <cell r="AA3961" t="str">
            <v>LA LIBERTAD</v>
          </cell>
          <cell r="AB3961" t="str">
            <v>TRUJILLO</v>
          </cell>
          <cell r="AC3961" t="str">
            <v>MOCHE</v>
          </cell>
        </row>
        <row r="3962">
          <cell r="V3962" t="str">
            <v>-79.015210--8.137750</v>
          </cell>
          <cell r="W3962">
            <v>-79.015209999999996</v>
          </cell>
          <cell r="X3962">
            <v>-8.1377500000000005</v>
          </cell>
          <cell r="AA3962" t="str">
            <v>LA LIBERTAD</v>
          </cell>
          <cell r="AB3962" t="str">
            <v>TRUJILLO</v>
          </cell>
          <cell r="AC3962" t="str">
            <v>TRUJILLO</v>
          </cell>
        </row>
        <row r="3963">
          <cell r="V3963" t="str">
            <v>-79.018503--8.063969</v>
          </cell>
          <cell r="W3963">
            <v>-79.018502999999995</v>
          </cell>
          <cell r="X3963">
            <v>-8.0639690000000002</v>
          </cell>
          <cell r="AA3963" t="str">
            <v>LA LIBERTAD</v>
          </cell>
          <cell r="AB3963" t="str">
            <v>TRUJILLO</v>
          </cell>
          <cell r="AC3963" t="str">
            <v>EL PORVENIR</v>
          </cell>
        </row>
        <row r="3964">
          <cell r="V3964" t="str">
            <v>-79.029470--8.075900</v>
          </cell>
          <cell r="W3964">
            <v>-79.029470000000003</v>
          </cell>
          <cell r="X3964">
            <v>-8.0759000000000007</v>
          </cell>
          <cell r="AA3964" t="str">
            <v>LA LIBERTAD</v>
          </cell>
          <cell r="AB3964" t="str">
            <v>TRUJILLO</v>
          </cell>
          <cell r="AC3964" t="str">
            <v>EL PORVENIR</v>
          </cell>
        </row>
        <row r="3965">
          <cell r="V3965" t="str">
            <v>-79.037470--8.086790</v>
          </cell>
          <cell r="W3965">
            <v>-79.037469999999999</v>
          </cell>
          <cell r="X3965">
            <v>-8.0867900000000006</v>
          </cell>
          <cell r="AA3965" t="str">
            <v>LA LIBERTAD</v>
          </cell>
          <cell r="AB3965" t="str">
            <v>TRUJILLO</v>
          </cell>
          <cell r="AC3965" t="str">
            <v>LA ESPERANZA</v>
          </cell>
        </row>
        <row r="3966">
          <cell r="V3966" t="str">
            <v>-79.039690--8.072321</v>
          </cell>
          <cell r="W3966">
            <v>-79.039689999999993</v>
          </cell>
          <cell r="X3966">
            <v>-8.0723210000000005</v>
          </cell>
          <cell r="AA3966" t="str">
            <v>LA LIBERTAD</v>
          </cell>
          <cell r="AB3966" t="str">
            <v>TRUJILLO</v>
          </cell>
          <cell r="AC3966" t="str">
            <v>LA ESPERANZA</v>
          </cell>
        </row>
        <row r="3967">
          <cell r="V3967" t="str">
            <v>-79.041300--8.114970</v>
          </cell>
          <cell r="W3967">
            <v>-79.041300000000007</v>
          </cell>
          <cell r="X3967">
            <v>-8.1149699999999996</v>
          </cell>
          <cell r="AA3967" t="str">
            <v>LA LIBERTAD</v>
          </cell>
          <cell r="AB3967" t="str">
            <v>TRUJILLO</v>
          </cell>
          <cell r="AC3967" t="str">
            <v>TRUJILLO</v>
          </cell>
        </row>
        <row r="3968">
          <cell r="V3968" t="str">
            <v>-79.044200--8.148560</v>
          </cell>
          <cell r="W3968">
            <v>-79.044200000000004</v>
          </cell>
          <cell r="X3968">
            <v>-8.1485599999999998</v>
          </cell>
          <cell r="AA3968" t="str">
            <v>LA LIBERTAD</v>
          </cell>
          <cell r="AB3968" t="str">
            <v>TRUJILLO</v>
          </cell>
          <cell r="AC3968" t="str">
            <v>VICTOR LARCO HERRERA</v>
          </cell>
        </row>
        <row r="3969">
          <cell r="V3969" t="str">
            <v>-79.047190--8.088770</v>
          </cell>
          <cell r="W3969">
            <v>-79.047190000000001</v>
          </cell>
          <cell r="X3969">
            <v>-8.0887700000000002</v>
          </cell>
          <cell r="AA3969" t="str">
            <v>LA LIBERTAD</v>
          </cell>
          <cell r="AB3969" t="str">
            <v>TRUJILLO</v>
          </cell>
          <cell r="AC3969" t="str">
            <v>TRUJILLO</v>
          </cell>
        </row>
        <row r="3970">
          <cell r="V3970" t="str">
            <v>-79.048488--8.141689</v>
          </cell>
          <cell r="W3970">
            <v>-79.048488000000006</v>
          </cell>
          <cell r="X3970">
            <v>-8.1416889999999995</v>
          </cell>
          <cell r="AA3970" t="str">
            <v>LA LIBERTAD</v>
          </cell>
          <cell r="AB3970" t="str">
            <v>TRUJILLO</v>
          </cell>
          <cell r="AC3970" t="str">
            <v>VICTOR LARCO HERRERA</v>
          </cell>
        </row>
        <row r="3971">
          <cell r="V3971" t="str">
            <v>-79.048910--8.071940</v>
          </cell>
          <cell r="W3971">
            <v>-79.048910000000006</v>
          </cell>
          <cell r="X3971">
            <v>-8.0719399999999997</v>
          </cell>
          <cell r="AA3971" t="str">
            <v>LA LIBERTAD</v>
          </cell>
          <cell r="AB3971" t="str">
            <v>TRUJILLO</v>
          </cell>
          <cell r="AC3971" t="str">
            <v>LA ESPERANZA</v>
          </cell>
        </row>
        <row r="3972">
          <cell r="V3972" t="str">
            <v>-79.055310--8.052290</v>
          </cell>
          <cell r="W3972">
            <v>-79.055310000000006</v>
          </cell>
          <cell r="X3972">
            <v>-8.0522899999999993</v>
          </cell>
          <cell r="AA3972" t="str">
            <v>LA LIBERTAD</v>
          </cell>
          <cell r="AB3972" t="str">
            <v>TRUJILLO</v>
          </cell>
          <cell r="AC3972" t="str">
            <v>LA ESPERANZA</v>
          </cell>
        </row>
        <row r="3973">
          <cell r="V3973" t="str">
            <v>-79.057195--8.068994</v>
          </cell>
          <cell r="W3973">
            <v>-79.057194999999993</v>
          </cell>
          <cell r="X3973">
            <v>-8.068994</v>
          </cell>
          <cell r="AA3973" t="str">
            <v>LA LIBERTAD</v>
          </cell>
          <cell r="AB3973" t="str">
            <v>TRUJILLO</v>
          </cell>
          <cell r="AC3973" t="str">
            <v>LA ESPERANZA</v>
          </cell>
        </row>
        <row r="3974">
          <cell r="V3974" t="str">
            <v>-79.057260--8.100150</v>
          </cell>
          <cell r="W3974">
            <v>-79.057259999999999</v>
          </cell>
          <cell r="X3974">
            <v>-8.1001499999999993</v>
          </cell>
          <cell r="AA3974" t="str">
            <v>LA LIBERTAD</v>
          </cell>
          <cell r="AB3974" t="str">
            <v>TRUJILLO</v>
          </cell>
          <cell r="AC3974" t="str">
            <v>HUANCHACO</v>
          </cell>
        </row>
        <row r="3975">
          <cell r="V3975" t="str">
            <v>-79.061930--8.054850</v>
          </cell>
          <cell r="W3975">
            <v>-79.061930000000004</v>
          </cell>
          <cell r="X3975">
            <v>-8.0548500000000001</v>
          </cell>
          <cell r="AA3975" t="str">
            <v>LA LIBERTAD</v>
          </cell>
          <cell r="AB3975" t="str">
            <v>TRUJILLO</v>
          </cell>
          <cell r="AC3975" t="str">
            <v>LA ESPERANZA</v>
          </cell>
        </row>
        <row r="3976">
          <cell r="V3976" t="str">
            <v>-79.064032--8.099726</v>
          </cell>
          <cell r="W3976">
            <v>-79.064031999999997</v>
          </cell>
          <cell r="X3976">
            <v>-8.0997260000000004</v>
          </cell>
          <cell r="AA3976" t="str">
            <v>LA LIBERTAD</v>
          </cell>
          <cell r="AB3976" t="str">
            <v>TRUJILLO</v>
          </cell>
          <cell r="AC3976" t="str">
            <v>HUANCHACO</v>
          </cell>
        </row>
        <row r="3977">
          <cell r="V3977" t="str">
            <v>-79.069400--8.050800</v>
          </cell>
          <cell r="W3977">
            <v>-79.069400000000002</v>
          </cell>
          <cell r="X3977">
            <v>-8.0508000000000006</v>
          </cell>
          <cell r="AA3977" t="str">
            <v>LA LIBERTAD</v>
          </cell>
          <cell r="AB3977" t="str">
            <v>TRUJILLO</v>
          </cell>
          <cell r="AC3977" t="str">
            <v>LA ESPERANZA</v>
          </cell>
        </row>
        <row r="3978">
          <cell r="V3978" t="str">
            <v>-79.072400--8.067730</v>
          </cell>
          <cell r="W3978">
            <v>-79.072400000000002</v>
          </cell>
          <cell r="X3978">
            <v>-8.0677299999999992</v>
          </cell>
          <cell r="AA3978" t="str">
            <v>LA LIBERTAD</v>
          </cell>
          <cell r="AB3978" t="str">
            <v>TRUJILLO</v>
          </cell>
          <cell r="AC3978" t="str">
            <v>LA ESPERANZA</v>
          </cell>
        </row>
        <row r="3979">
          <cell r="V3979" t="str">
            <v>-79.074031--8.056789</v>
          </cell>
          <cell r="W3979">
            <v>-79.074031000000005</v>
          </cell>
          <cell r="X3979">
            <v>-8.0567890000000002</v>
          </cell>
          <cell r="AA3979" t="str">
            <v>LA LIBERTAD</v>
          </cell>
          <cell r="AB3979" t="str">
            <v>TRUJILLO</v>
          </cell>
          <cell r="AC3979" t="str">
            <v>LA ESPERANZA</v>
          </cell>
        </row>
        <row r="3980">
          <cell r="V3980" t="str">
            <v>-79.089700--8.093740</v>
          </cell>
          <cell r="W3980">
            <v>-79.089699999999993</v>
          </cell>
          <cell r="X3980">
            <v>-8.0937400000000004</v>
          </cell>
          <cell r="AA3980" t="str">
            <v>LA LIBERTAD</v>
          </cell>
          <cell r="AB3980" t="str">
            <v>TRUJILLO</v>
          </cell>
          <cell r="AC3980" t="str">
            <v>HUANCHACO</v>
          </cell>
        </row>
        <row r="3981">
          <cell r="V3981" t="str">
            <v>-79.107140--8.098910</v>
          </cell>
          <cell r="W3981">
            <v>-79.107140000000001</v>
          </cell>
          <cell r="X3981">
            <v>-8.0989100000000001</v>
          </cell>
          <cell r="AA3981" t="str">
            <v>LA LIBERTAD</v>
          </cell>
          <cell r="AB3981" t="str">
            <v>TRUJILLO</v>
          </cell>
          <cell r="AC3981" t="str">
            <v>HUANCHACO</v>
          </cell>
        </row>
        <row r="3982">
          <cell r="V3982" t="str">
            <v>-79.107862--8.085742</v>
          </cell>
          <cell r="W3982">
            <v>-79.107861999999997</v>
          </cell>
          <cell r="X3982">
            <v>-8.0857419999999998</v>
          </cell>
          <cell r="AA3982" t="str">
            <v>LA LIBERTAD</v>
          </cell>
          <cell r="AB3982" t="str">
            <v>TRUJILLO</v>
          </cell>
          <cell r="AC3982" t="str">
            <v>HUANCHACO</v>
          </cell>
        </row>
        <row r="3983">
          <cell r="V3983" t="str">
            <v>-79.117950--8.072908</v>
          </cell>
          <cell r="W3983">
            <v>-79.117949999999993</v>
          </cell>
          <cell r="X3983">
            <v>-8.072908</v>
          </cell>
          <cell r="AA3983" t="str">
            <v>LA LIBERTAD</v>
          </cell>
          <cell r="AB3983" t="str">
            <v>TRUJILLO</v>
          </cell>
          <cell r="AC3983" t="str">
            <v>HUANCHACO</v>
          </cell>
        </row>
        <row r="3984">
          <cell r="V3984" t="str">
            <v>-79.118571--8.090661</v>
          </cell>
          <cell r="W3984">
            <v>-79.118571000000003</v>
          </cell>
          <cell r="X3984">
            <v>-8.0906610000000008</v>
          </cell>
          <cell r="AA3984" t="str">
            <v>LA LIBERTAD</v>
          </cell>
          <cell r="AB3984" t="str">
            <v>TRUJILLO</v>
          </cell>
          <cell r="AC3984" t="str">
            <v>HUANCHACO</v>
          </cell>
        </row>
        <row r="3985">
          <cell r="V3985" t="str">
            <v>-79.119200--8.083161</v>
          </cell>
          <cell r="W3985">
            <v>-79.119200000000006</v>
          </cell>
          <cell r="X3985">
            <v>-8.0831610000000005</v>
          </cell>
          <cell r="AA3985" t="str">
            <v>LA LIBERTAD</v>
          </cell>
          <cell r="AB3985" t="str">
            <v>TRUJILLO</v>
          </cell>
          <cell r="AC3985" t="str">
            <v>HUANCHACO</v>
          </cell>
        </row>
        <row r="3986">
          <cell r="V3986" t="str">
            <v>-79.182300--7.738880</v>
          </cell>
          <cell r="W3986">
            <v>-79.182299999999998</v>
          </cell>
          <cell r="X3986">
            <v>-7.73888</v>
          </cell>
          <cell r="AA3986" t="str">
            <v>LA LIBERTAD</v>
          </cell>
          <cell r="AB3986" t="str">
            <v>ASCOPE</v>
          </cell>
          <cell r="AC3986" t="str">
            <v>CASA GRANDE</v>
          </cell>
        </row>
        <row r="3987">
          <cell r="V3987" t="str">
            <v>-79.190510--7.740160</v>
          </cell>
          <cell r="W3987">
            <v>-79.190510000000003</v>
          </cell>
          <cell r="X3987">
            <v>-7.7401600000000004</v>
          </cell>
          <cell r="AA3987" t="str">
            <v>LA LIBERTAD</v>
          </cell>
          <cell r="AB3987" t="str">
            <v>ASCOPE</v>
          </cell>
          <cell r="AC3987" t="str">
            <v>CASA GRANDE</v>
          </cell>
        </row>
        <row r="3988">
          <cell r="V3988" t="str">
            <v>-79.208350--7.926591</v>
          </cell>
          <cell r="W3988">
            <v>-79.208349999999996</v>
          </cell>
          <cell r="X3988">
            <v>-7.9265910000000002</v>
          </cell>
          <cell r="AA3988" t="str">
            <v>LA LIBERTAD</v>
          </cell>
          <cell r="AB3988" t="str">
            <v>ASCOPE</v>
          </cell>
          <cell r="AC3988" t="str">
            <v>SANTIAGO DE CAO</v>
          </cell>
        </row>
        <row r="3989">
          <cell r="V3989" t="str">
            <v>-79.239390--7.955030</v>
          </cell>
          <cell r="W3989">
            <v>-79.23939</v>
          </cell>
          <cell r="X3989">
            <v>-7.9550299999999998</v>
          </cell>
          <cell r="AA3989" t="str">
            <v>LA LIBERTAD</v>
          </cell>
          <cell r="AB3989" t="str">
            <v>ASCOPE</v>
          </cell>
          <cell r="AC3989" t="str">
            <v>SANTIAGO DE CAO</v>
          </cell>
        </row>
        <row r="3990">
          <cell r="V3990" t="str">
            <v>-79.249900--7.958140</v>
          </cell>
          <cell r="W3990">
            <v>-79.249899999999997</v>
          </cell>
          <cell r="X3990">
            <v>-7.9581400000000002</v>
          </cell>
          <cell r="AA3990" t="str">
            <v>LA LIBERTAD</v>
          </cell>
          <cell r="AB3990" t="str">
            <v>ASCOPE</v>
          </cell>
          <cell r="AC3990" t="str">
            <v>SANTIAGO DE CAO</v>
          </cell>
        </row>
        <row r="3991">
          <cell r="V3991" t="str">
            <v>-79.272200--7.792500</v>
          </cell>
          <cell r="W3991">
            <v>-79.272199999999998</v>
          </cell>
          <cell r="X3991">
            <v>-7.7925000000000004</v>
          </cell>
          <cell r="AA3991" t="str">
            <v>LA LIBERTAD</v>
          </cell>
          <cell r="AB3991" t="str">
            <v>ASCOPE</v>
          </cell>
          <cell r="AC3991" t="str">
            <v>CHOCOPE</v>
          </cell>
        </row>
        <row r="3992">
          <cell r="V3992" t="str">
            <v>-79.293880--7.878740</v>
          </cell>
          <cell r="W3992">
            <v>-79.293880000000001</v>
          </cell>
          <cell r="X3992">
            <v>-7.8787399999999996</v>
          </cell>
          <cell r="AA3992" t="str">
            <v>LA LIBERTAD</v>
          </cell>
          <cell r="AB3992" t="str">
            <v>ASCOPE</v>
          </cell>
          <cell r="AC3992" t="str">
            <v>MAGDALENA DE CAO</v>
          </cell>
        </row>
        <row r="3993">
          <cell r="V3993" t="str">
            <v>-79.300588--7.730827</v>
          </cell>
          <cell r="W3993">
            <v>-79.300588000000005</v>
          </cell>
          <cell r="X3993">
            <v>-7.7308269999999997</v>
          </cell>
          <cell r="AA3993" t="str">
            <v>LA LIBERTAD</v>
          </cell>
          <cell r="AB3993" t="str">
            <v>ASCOPE</v>
          </cell>
          <cell r="AC3993" t="str">
            <v>PAIJAN</v>
          </cell>
        </row>
        <row r="3994">
          <cell r="V3994" t="str">
            <v>-79.304310--7.722930</v>
          </cell>
          <cell r="W3994">
            <v>-79.304310000000001</v>
          </cell>
          <cell r="X3994">
            <v>-7.7229299999999999</v>
          </cell>
          <cell r="AA3994" t="str">
            <v>LA LIBERTAD</v>
          </cell>
          <cell r="AB3994" t="str">
            <v>ASCOPE</v>
          </cell>
          <cell r="AC3994" t="str">
            <v>PAIJAN</v>
          </cell>
        </row>
        <row r="3995">
          <cell r="V3995" t="str">
            <v>-79.320237--7.685701</v>
          </cell>
          <cell r="W3995">
            <v>-79.320237000000006</v>
          </cell>
          <cell r="X3995">
            <v>-7.6857009999999999</v>
          </cell>
          <cell r="AA3995" t="str">
            <v>LA LIBERTAD</v>
          </cell>
          <cell r="AB3995" t="str">
            <v>ASCOPE</v>
          </cell>
          <cell r="AC3995" t="str">
            <v>PAIJAN</v>
          </cell>
        </row>
        <row r="3996">
          <cell r="V3996" t="str">
            <v>-79.324720--7.591940</v>
          </cell>
          <cell r="W3996">
            <v>-79.324719999999999</v>
          </cell>
          <cell r="X3996">
            <v>-7.5919400000000001</v>
          </cell>
          <cell r="AA3996" t="str">
            <v>LA LIBERTAD</v>
          </cell>
          <cell r="AB3996" t="str">
            <v>ASCOPE</v>
          </cell>
          <cell r="AC3996" t="str">
            <v>RAZURI</v>
          </cell>
        </row>
        <row r="3997">
          <cell r="V3997" t="str">
            <v>-79.412342--7.230382</v>
          </cell>
          <cell r="W3997">
            <v>-79.412341999999995</v>
          </cell>
          <cell r="X3997">
            <v>-7.2303819999999996</v>
          </cell>
          <cell r="AA3997" t="str">
            <v>LA LIBERTAD</v>
          </cell>
          <cell r="AB3997" t="str">
            <v>CHEPEN</v>
          </cell>
          <cell r="AC3997" t="str">
            <v>CHEPEN</v>
          </cell>
        </row>
        <row r="3998">
          <cell r="V3998" t="str">
            <v>-79.416842--7.231907</v>
          </cell>
          <cell r="W3998">
            <v>-79.416842000000003</v>
          </cell>
          <cell r="X3998">
            <v>-7.2319069999999996</v>
          </cell>
          <cell r="AA3998" t="str">
            <v>LA LIBERTAD</v>
          </cell>
          <cell r="AB3998" t="str">
            <v>CHEPEN</v>
          </cell>
          <cell r="AC3998" t="str">
            <v>CHEPEN</v>
          </cell>
        </row>
        <row r="3999">
          <cell r="V3999" t="str">
            <v>-79.419070--7.302180</v>
          </cell>
          <cell r="W3999">
            <v>-79.419070000000005</v>
          </cell>
          <cell r="X3999">
            <v>-7.3021799999999999</v>
          </cell>
          <cell r="AA3999" t="str">
            <v>LA LIBERTAD</v>
          </cell>
          <cell r="AB3999" t="str">
            <v>PACASMAYO</v>
          </cell>
          <cell r="AC3999" t="str">
            <v>GUADALUPE</v>
          </cell>
        </row>
        <row r="4000">
          <cell r="V4000" t="str">
            <v>-79.437362--7.177874</v>
          </cell>
          <cell r="W4000">
            <v>-79.437361999999993</v>
          </cell>
          <cell r="X4000">
            <v>-7.1778740000000001</v>
          </cell>
          <cell r="AA4000" t="str">
            <v>LA LIBERTAD</v>
          </cell>
          <cell r="AB4000" t="str">
            <v>CHEPEN</v>
          </cell>
          <cell r="AC4000" t="str">
            <v>PACANGA</v>
          </cell>
        </row>
        <row r="4001">
          <cell r="V4001" t="str">
            <v>-79.463400--7.243090</v>
          </cell>
          <cell r="W4001">
            <v>-79.463399999999993</v>
          </cell>
          <cell r="X4001">
            <v>-7.2430899999999996</v>
          </cell>
          <cell r="AA4001" t="str">
            <v>LA LIBERTAD</v>
          </cell>
          <cell r="AB4001" t="str">
            <v>PACASMAYO</v>
          </cell>
          <cell r="AC4001" t="str">
            <v>GUADALUPE</v>
          </cell>
        </row>
        <row r="4002">
          <cell r="V4002" t="str">
            <v>-79.467938--7.248220</v>
          </cell>
          <cell r="W4002">
            <v>-79.467938000000004</v>
          </cell>
          <cell r="X4002">
            <v>-7.2482199999999999</v>
          </cell>
          <cell r="AA4002" t="str">
            <v>LA LIBERTAD</v>
          </cell>
          <cell r="AB4002" t="str">
            <v>PACASMAYO</v>
          </cell>
          <cell r="AC4002" t="str">
            <v>GUADALUPE</v>
          </cell>
        </row>
        <row r="4003">
          <cell r="V4003" t="str">
            <v>-79.468220--7.237870</v>
          </cell>
          <cell r="W4003">
            <v>-79.468220000000002</v>
          </cell>
          <cell r="X4003">
            <v>-7.23787</v>
          </cell>
          <cell r="AA4003" t="str">
            <v>LA LIBERTAD</v>
          </cell>
          <cell r="AB4003" t="str">
            <v>PACASMAYO</v>
          </cell>
          <cell r="AC4003" t="str">
            <v>GUADALUPE</v>
          </cell>
        </row>
        <row r="4004">
          <cell r="V4004" t="str">
            <v>-79.476730--7.248100</v>
          </cell>
          <cell r="W4004">
            <v>-79.476730000000003</v>
          </cell>
          <cell r="X4004">
            <v>-7.2481</v>
          </cell>
          <cell r="AA4004" t="str">
            <v>LA LIBERTAD</v>
          </cell>
          <cell r="AB4004" t="str">
            <v>PACASMAYO</v>
          </cell>
          <cell r="AC4004" t="str">
            <v>GUADALUPE</v>
          </cell>
        </row>
        <row r="4005">
          <cell r="V4005" t="str">
            <v>-79.480820--7.332680</v>
          </cell>
          <cell r="W4005">
            <v>-79.480819999999994</v>
          </cell>
          <cell r="X4005">
            <v>-7.3326799999999999</v>
          </cell>
          <cell r="AA4005" t="str">
            <v>LA LIBERTAD</v>
          </cell>
          <cell r="AB4005" t="str">
            <v>PACASMAYO</v>
          </cell>
          <cell r="AC4005" t="str">
            <v>SAN JOSE</v>
          </cell>
        </row>
        <row r="4006">
          <cell r="V4006" t="str">
            <v>-79.488430--7.279530</v>
          </cell>
          <cell r="W4006">
            <v>-79.488429999999994</v>
          </cell>
          <cell r="X4006">
            <v>-7.2795300000000003</v>
          </cell>
          <cell r="AA4006" t="str">
            <v>LA LIBERTAD</v>
          </cell>
          <cell r="AB4006" t="str">
            <v>PACASMAYO</v>
          </cell>
          <cell r="AC4006" t="str">
            <v>GUADALUPE</v>
          </cell>
        </row>
        <row r="4007">
          <cell r="V4007" t="str">
            <v>-79.499100--7.337575</v>
          </cell>
          <cell r="W4007">
            <v>-79.499099999999999</v>
          </cell>
          <cell r="X4007">
            <v>-7.3375750000000002</v>
          </cell>
          <cell r="AA4007" t="str">
            <v>LA LIBERTAD</v>
          </cell>
          <cell r="AB4007" t="str">
            <v>PACASMAYO</v>
          </cell>
          <cell r="AC4007" t="str">
            <v>JEQUETEPEQUE</v>
          </cell>
        </row>
        <row r="4008">
          <cell r="V4008" t="str">
            <v>-79.502940--7.430910</v>
          </cell>
          <cell r="W4008">
            <v>-79.502939999999995</v>
          </cell>
          <cell r="X4008">
            <v>-7.4309099999999999</v>
          </cell>
          <cell r="AA4008" t="str">
            <v>LA LIBERTAD</v>
          </cell>
          <cell r="AB4008" t="str">
            <v>PACASMAYO</v>
          </cell>
          <cell r="AC4008" t="str">
            <v>SAN PEDRO DE LLOC</v>
          </cell>
        </row>
        <row r="4009">
          <cell r="V4009" t="str">
            <v>-79.554300--7.407800</v>
          </cell>
          <cell r="W4009">
            <v>-79.554299999999998</v>
          </cell>
          <cell r="X4009">
            <v>-7.4077999999999999</v>
          </cell>
          <cell r="AA4009" t="str">
            <v>LA LIBERTAD</v>
          </cell>
          <cell r="AB4009" t="str">
            <v>PACASMAYO</v>
          </cell>
          <cell r="AC4009" t="str">
            <v>PACASMAYO</v>
          </cell>
        </row>
        <row r="4010">
          <cell r="V4010" t="str">
            <v>-79.562400--7.337080</v>
          </cell>
          <cell r="W4010">
            <v>-79.562399999999997</v>
          </cell>
          <cell r="X4010">
            <v>-7.3370800000000003</v>
          </cell>
          <cell r="AA4010" t="str">
            <v>LA LIBERTAD</v>
          </cell>
          <cell r="AB4010" t="str">
            <v>PACASMAYO</v>
          </cell>
          <cell r="AC4010" t="str">
            <v>JEQUETEPEQUE</v>
          </cell>
        </row>
        <row r="4011">
          <cell r="V4011" t="str">
            <v>-79.193070--6.073250</v>
          </cell>
          <cell r="W4011">
            <v>-79.193070000000006</v>
          </cell>
          <cell r="X4011">
            <v>-6.0732499999999998</v>
          </cell>
          <cell r="AA4011" t="str">
            <v>LAMBAYEQUE</v>
          </cell>
          <cell r="AB4011" t="str">
            <v>FERRENAFE</v>
          </cell>
          <cell r="AC4011" t="str">
            <v>CANARIS</v>
          </cell>
        </row>
        <row r="4012">
          <cell r="V4012" t="str">
            <v>-79.265989--6.045209</v>
          </cell>
          <cell r="W4012">
            <v>-79.265989000000005</v>
          </cell>
          <cell r="X4012">
            <v>-6.0452089999999998</v>
          </cell>
          <cell r="AA4012" t="str">
            <v>LAMBAYEQUE</v>
          </cell>
          <cell r="AB4012" t="str">
            <v>FERRENAFE</v>
          </cell>
          <cell r="AC4012" t="str">
            <v>CANARIS</v>
          </cell>
        </row>
        <row r="4013">
          <cell r="V4013" t="str">
            <v>-79.284944--6.835806</v>
          </cell>
          <cell r="W4013">
            <v>-79.284943999999996</v>
          </cell>
          <cell r="X4013">
            <v>-6.8358059999999998</v>
          </cell>
          <cell r="AA4013" t="str">
            <v>LAMBAYEQUE</v>
          </cell>
          <cell r="AB4013" t="str">
            <v>CHICLAYO</v>
          </cell>
          <cell r="AC4013" t="str">
            <v>OYOTUN</v>
          </cell>
        </row>
        <row r="4014">
          <cell r="V4014" t="str">
            <v>-79.292194--6.799111</v>
          </cell>
          <cell r="W4014">
            <v>-79.292193999999995</v>
          </cell>
          <cell r="X4014">
            <v>-6.7991109999999999</v>
          </cell>
          <cell r="AA4014" t="str">
            <v>LAMBAYEQUE</v>
          </cell>
          <cell r="AB4014" t="str">
            <v>CHICLAYO</v>
          </cell>
          <cell r="AC4014" t="str">
            <v>OYOTUN</v>
          </cell>
        </row>
        <row r="4015">
          <cell r="V4015" t="str">
            <v>-79.298500--6.017530</v>
          </cell>
          <cell r="W4015">
            <v>-79.298500000000004</v>
          </cell>
          <cell r="X4015">
            <v>-6.0175299999999998</v>
          </cell>
          <cell r="AA4015" t="str">
            <v>LAMBAYEQUE</v>
          </cell>
          <cell r="AB4015" t="str">
            <v>FERRENAFE</v>
          </cell>
          <cell r="AC4015" t="str">
            <v>CANARIS</v>
          </cell>
        </row>
        <row r="4016">
          <cell r="V4016" t="str">
            <v>-79.303730--6.199330</v>
          </cell>
          <cell r="W4016">
            <v>-79.303730000000002</v>
          </cell>
          <cell r="X4016">
            <v>-6.1993299999999998</v>
          </cell>
          <cell r="AA4016" t="str">
            <v>LAMBAYEQUE</v>
          </cell>
          <cell r="AB4016" t="str">
            <v>FERRENAFE</v>
          </cell>
          <cell r="AC4016" t="str">
            <v>INCAHUASI</v>
          </cell>
        </row>
        <row r="4017">
          <cell r="V4017" t="str">
            <v>-79.303900--6.225350</v>
          </cell>
          <cell r="W4017">
            <v>-79.303899999999999</v>
          </cell>
          <cell r="X4017">
            <v>-6.2253499999999997</v>
          </cell>
          <cell r="AA4017" t="str">
            <v>LAMBAYEQUE</v>
          </cell>
          <cell r="AB4017" t="str">
            <v>FERRENAFE</v>
          </cell>
          <cell r="AC4017" t="str">
            <v>INCAHUASI</v>
          </cell>
        </row>
        <row r="4018">
          <cell r="V4018" t="str">
            <v>-79.305150--6.081060</v>
          </cell>
          <cell r="W4018">
            <v>-79.305149999999998</v>
          </cell>
          <cell r="X4018">
            <v>-6.0810599999999999</v>
          </cell>
          <cell r="AA4018" t="str">
            <v>LAMBAYEQUE</v>
          </cell>
          <cell r="AB4018" t="str">
            <v>FERRENAFE</v>
          </cell>
          <cell r="AC4018" t="str">
            <v>CANARIS</v>
          </cell>
        </row>
        <row r="4019">
          <cell r="V4019" t="str">
            <v>-79.317090--6.239530</v>
          </cell>
          <cell r="W4019">
            <v>-79.317089999999993</v>
          </cell>
          <cell r="X4019">
            <v>-6.2395300000000002</v>
          </cell>
          <cell r="AA4019" t="str">
            <v>LAMBAYEQUE</v>
          </cell>
          <cell r="AB4019" t="str">
            <v>FERRENAFE</v>
          </cell>
          <cell r="AC4019" t="str">
            <v>INCAHUASI</v>
          </cell>
        </row>
        <row r="4020">
          <cell r="V4020" t="str">
            <v>-79.340445--6.873714</v>
          </cell>
          <cell r="W4020">
            <v>-79.340445000000003</v>
          </cell>
          <cell r="X4020">
            <v>-6.8737139999999997</v>
          </cell>
          <cell r="AA4020" t="str">
            <v>LAMBAYEQUE</v>
          </cell>
          <cell r="AB4020" t="str">
            <v>CHICLAYO</v>
          </cell>
          <cell r="AC4020" t="str">
            <v>NUEVA ARICA</v>
          </cell>
        </row>
        <row r="4021">
          <cell r="V4021" t="str">
            <v>-79.348730--6.011560</v>
          </cell>
          <cell r="W4021">
            <v>-79.348730000000003</v>
          </cell>
          <cell r="X4021">
            <v>-6.0115600000000002</v>
          </cell>
          <cell r="AA4021" t="str">
            <v>LAMBAYEQUE</v>
          </cell>
          <cell r="AB4021" t="str">
            <v>FERRENAFE</v>
          </cell>
          <cell r="AC4021" t="str">
            <v>CANARIS</v>
          </cell>
        </row>
        <row r="4022">
          <cell r="V4022" t="str">
            <v>-79.355880--6.233920</v>
          </cell>
          <cell r="W4022">
            <v>-79.355879999999999</v>
          </cell>
          <cell r="X4022">
            <v>-6.2339200000000003</v>
          </cell>
          <cell r="AA4022" t="str">
            <v>LAMBAYEQUE</v>
          </cell>
          <cell r="AB4022" t="str">
            <v>FERRENAFE</v>
          </cell>
          <cell r="AC4022" t="str">
            <v>INCAHUASI</v>
          </cell>
        </row>
        <row r="4023">
          <cell r="V4023" t="str">
            <v>-79.360830--6.218590</v>
          </cell>
          <cell r="W4023">
            <v>-79.360830000000007</v>
          </cell>
          <cell r="X4023">
            <v>-6.2185899999999998</v>
          </cell>
          <cell r="AA4023" t="str">
            <v>LAMBAYEQUE</v>
          </cell>
          <cell r="AB4023" t="str">
            <v>FERRENAFE</v>
          </cell>
          <cell r="AC4023" t="str">
            <v>INCAHUASI</v>
          </cell>
        </row>
        <row r="4024">
          <cell r="V4024" t="str">
            <v>-79.369130--6.236330</v>
          </cell>
          <cell r="W4024">
            <v>-79.369129999999998</v>
          </cell>
          <cell r="X4024">
            <v>-6.2363299999999997</v>
          </cell>
          <cell r="AA4024" t="str">
            <v>LAMBAYEQUE</v>
          </cell>
          <cell r="AB4024" t="str">
            <v>FERRENAFE</v>
          </cell>
          <cell r="AC4024" t="str">
            <v>INCAHUASI</v>
          </cell>
        </row>
        <row r="4025">
          <cell r="V4025" t="str">
            <v>-79.378950--6.114850</v>
          </cell>
          <cell r="W4025">
            <v>-79.378950000000003</v>
          </cell>
          <cell r="X4025">
            <v>-6.1148499999999997</v>
          </cell>
          <cell r="AA4025" t="str">
            <v>LAMBAYEQUE</v>
          </cell>
          <cell r="AB4025" t="str">
            <v>FERRENAFE</v>
          </cell>
          <cell r="AC4025" t="str">
            <v>INCAHUASI</v>
          </cell>
        </row>
        <row r="4026">
          <cell r="V4026" t="str">
            <v>-79.380417--6.623389</v>
          </cell>
          <cell r="W4026">
            <v>-79.380416999999994</v>
          </cell>
          <cell r="X4026">
            <v>-6.6233890000000004</v>
          </cell>
          <cell r="AA4026" t="str">
            <v>LAMBAYEQUE</v>
          </cell>
          <cell r="AB4026" t="str">
            <v>CHICLAYO</v>
          </cell>
          <cell r="AC4026" t="str">
            <v>CHONGOYAPE</v>
          </cell>
        </row>
        <row r="4027">
          <cell r="V4027" t="str">
            <v>-79.447280--6.325480</v>
          </cell>
          <cell r="W4027">
            <v>-79.447280000000006</v>
          </cell>
          <cell r="X4027">
            <v>-6.3254799999999998</v>
          </cell>
          <cell r="AA4027" t="str">
            <v>LAMBAYEQUE</v>
          </cell>
          <cell r="AB4027" t="str">
            <v>FERRENAFE</v>
          </cell>
          <cell r="AC4027" t="str">
            <v>INCAHUASI</v>
          </cell>
        </row>
        <row r="4028">
          <cell r="V4028" t="str">
            <v>-79.474960--6.170200</v>
          </cell>
          <cell r="W4028">
            <v>-79.474959999999996</v>
          </cell>
          <cell r="X4028">
            <v>-6.1702000000000004</v>
          </cell>
          <cell r="AA4028" t="str">
            <v>LAMBAYEQUE</v>
          </cell>
          <cell r="AB4028" t="str">
            <v>LAMBAYEQUE</v>
          </cell>
          <cell r="AC4028" t="str">
            <v>SALAS</v>
          </cell>
        </row>
        <row r="4029">
          <cell r="V4029" t="str">
            <v>-79.479990--6.748200</v>
          </cell>
          <cell r="W4029">
            <v>-79.479990000000001</v>
          </cell>
          <cell r="X4029">
            <v>-6.7481999999999998</v>
          </cell>
          <cell r="AA4029" t="str">
            <v>LAMBAYEQUE</v>
          </cell>
          <cell r="AB4029" t="str">
            <v>CHICLAYO</v>
          </cell>
          <cell r="AC4029" t="str">
            <v>CHONGOYAPE</v>
          </cell>
        </row>
        <row r="4030">
          <cell r="V4030" t="str">
            <v>-79.498240--6.402310</v>
          </cell>
          <cell r="W4030">
            <v>-79.498239999999996</v>
          </cell>
          <cell r="X4030">
            <v>-6.4023099999999999</v>
          </cell>
          <cell r="AA4030" t="str">
            <v>LAMBAYEQUE</v>
          </cell>
          <cell r="AB4030" t="str">
            <v>FERRENAFE</v>
          </cell>
          <cell r="AC4030" t="str">
            <v>PITIPO</v>
          </cell>
        </row>
        <row r="4031">
          <cell r="V4031" t="str">
            <v>-79.498570--6.459120</v>
          </cell>
          <cell r="W4031">
            <v>-79.498570000000001</v>
          </cell>
          <cell r="X4031">
            <v>-6.4591200000000004</v>
          </cell>
          <cell r="AA4031" t="str">
            <v>LAMBAYEQUE</v>
          </cell>
          <cell r="AB4031" t="str">
            <v>FERRENAFE</v>
          </cell>
          <cell r="AC4031" t="str">
            <v>PITIPO</v>
          </cell>
        </row>
        <row r="4032">
          <cell r="V4032" t="str">
            <v>-79.507403--6.782419</v>
          </cell>
          <cell r="W4032">
            <v>-79.507402999999996</v>
          </cell>
          <cell r="X4032">
            <v>-6.782419</v>
          </cell>
          <cell r="AA4032" t="str">
            <v>LAMBAYEQUE</v>
          </cell>
          <cell r="AB4032" t="str">
            <v>CHICLAYO</v>
          </cell>
          <cell r="AC4032" t="str">
            <v>PUCALA</v>
          </cell>
        </row>
        <row r="4033">
          <cell r="V4033" t="str">
            <v>-79.546230--6.806720</v>
          </cell>
          <cell r="W4033">
            <v>-79.546229999999994</v>
          </cell>
          <cell r="X4033">
            <v>-6.8067200000000003</v>
          </cell>
          <cell r="AA4033" t="str">
            <v>LAMBAYEQUE</v>
          </cell>
          <cell r="AB4033" t="str">
            <v>CHICLAYO</v>
          </cell>
          <cell r="AC4033" t="str">
            <v>PUCALA</v>
          </cell>
        </row>
        <row r="4034">
          <cell r="V4034" t="str">
            <v>-79.546240--6.412690</v>
          </cell>
          <cell r="W4034">
            <v>-79.546239999999997</v>
          </cell>
          <cell r="X4034">
            <v>-6.4126899999999996</v>
          </cell>
          <cell r="AA4034" t="str">
            <v>LAMBAYEQUE</v>
          </cell>
          <cell r="AB4034" t="str">
            <v>FERRENAFE</v>
          </cell>
          <cell r="AC4034" t="str">
            <v>PITIPO</v>
          </cell>
        </row>
        <row r="4035">
          <cell r="V4035" t="str">
            <v>-79.548410--6.802760</v>
          </cell>
          <cell r="W4035">
            <v>-79.548410000000004</v>
          </cell>
          <cell r="X4035">
            <v>-6.8027600000000001</v>
          </cell>
          <cell r="AA4035" t="str">
            <v>LAMBAYEQUE</v>
          </cell>
          <cell r="AB4035" t="str">
            <v>CHICLAYO</v>
          </cell>
          <cell r="AC4035" t="str">
            <v>PUCALA</v>
          </cell>
        </row>
        <row r="4036">
          <cell r="V4036" t="str">
            <v>-79.563547--6.162467</v>
          </cell>
          <cell r="W4036">
            <v>-79.563547</v>
          </cell>
          <cell r="X4036">
            <v>-6.1624670000000004</v>
          </cell>
          <cell r="AA4036" t="str">
            <v>LAMBAYEQUE</v>
          </cell>
          <cell r="AB4036" t="str">
            <v>LAMBAYEQUE</v>
          </cell>
          <cell r="AC4036" t="str">
            <v>SALAS</v>
          </cell>
        </row>
        <row r="4037">
          <cell r="V4037" t="str">
            <v>-79.586630--6.428470</v>
          </cell>
          <cell r="W4037">
            <v>-79.58663</v>
          </cell>
          <cell r="X4037">
            <v>-6.4284699999999999</v>
          </cell>
          <cell r="AA4037" t="str">
            <v>LAMBAYEQUE</v>
          </cell>
          <cell r="AB4037" t="str">
            <v>FERRENAFE</v>
          </cell>
          <cell r="AC4037" t="str">
            <v>PITIPO</v>
          </cell>
        </row>
        <row r="4038">
          <cell r="V4038" t="str">
            <v>-79.593833--6.270583</v>
          </cell>
          <cell r="W4038">
            <v>-79.593833000000004</v>
          </cell>
          <cell r="X4038">
            <v>-6.2705830000000002</v>
          </cell>
          <cell r="AA4038" t="str">
            <v>LAMBAYEQUE</v>
          </cell>
          <cell r="AB4038" t="str">
            <v>LAMBAYEQUE</v>
          </cell>
          <cell r="AC4038" t="str">
            <v>SALAS</v>
          </cell>
        </row>
        <row r="4039">
          <cell r="V4039" t="str">
            <v>-79.602700--7.019680</v>
          </cell>
          <cell r="W4039">
            <v>-79.602699999999999</v>
          </cell>
          <cell r="X4039">
            <v>-7.0196800000000001</v>
          </cell>
          <cell r="AA4039" t="str">
            <v>LAMBAYEQUE</v>
          </cell>
          <cell r="AB4039" t="str">
            <v>CHICLAYO</v>
          </cell>
          <cell r="AC4039" t="str">
            <v>LAGUNAS</v>
          </cell>
        </row>
        <row r="4040">
          <cell r="V4040" t="str">
            <v>-79.608380--6.781130</v>
          </cell>
          <cell r="W4040">
            <v>-79.608379999999997</v>
          </cell>
          <cell r="X4040">
            <v>-6.7811300000000001</v>
          </cell>
          <cell r="AA4040" t="str">
            <v>LAMBAYEQUE</v>
          </cell>
          <cell r="AB4040" t="str">
            <v>CHICLAYO</v>
          </cell>
          <cell r="AC4040" t="str">
            <v>PUCALA</v>
          </cell>
        </row>
        <row r="4041">
          <cell r="V4041" t="str">
            <v>-79.624760--6.988420</v>
          </cell>
          <cell r="W4041">
            <v>-79.624759999999995</v>
          </cell>
          <cell r="X4041">
            <v>-6.9884199999999996</v>
          </cell>
          <cell r="AA4041" t="str">
            <v>LAMBAYEQUE</v>
          </cell>
          <cell r="AB4041" t="str">
            <v>CHICLAYO</v>
          </cell>
          <cell r="AC4041" t="str">
            <v>LAGUNAS</v>
          </cell>
        </row>
        <row r="4042">
          <cell r="V4042" t="str">
            <v>-79.632143--6.737609</v>
          </cell>
          <cell r="W4042">
            <v>-79.632142999999999</v>
          </cell>
          <cell r="X4042">
            <v>-6.737609</v>
          </cell>
          <cell r="AA4042" t="str">
            <v>LAMBAYEQUE</v>
          </cell>
          <cell r="AB4042" t="str">
            <v>CHICLAYO</v>
          </cell>
          <cell r="AC4042" t="str">
            <v>PATAPO</v>
          </cell>
        </row>
        <row r="4043">
          <cell r="V4043" t="str">
            <v>-79.647937--6.479837</v>
          </cell>
          <cell r="W4043">
            <v>-79.647936999999999</v>
          </cell>
          <cell r="X4043">
            <v>-6.4798369999999998</v>
          </cell>
          <cell r="AA4043" t="str">
            <v>LAMBAYEQUE</v>
          </cell>
          <cell r="AB4043" t="str">
            <v>FERRENAFE</v>
          </cell>
          <cell r="AC4043" t="str">
            <v>PITIPO</v>
          </cell>
        </row>
        <row r="4044">
          <cell r="V4044" t="str">
            <v>-79.665436--6.704204</v>
          </cell>
          <cell r="W4044">
            <v>-79.665436</v>
          </cell>
          <cell r="X4044">
            <v>-6.7042039999999998</v>
          </cell>
          <cell r="AA4044" t="str">
            <v>LAMBAYEQUE</v>
          </cell>
          <cell r="AB4044" t="str">
            <v>FERRENAFE</v>
          </cell>
          <cell r="AC4044" t="str">
            <v>MANUEL ANTONIO MESONES MURO</v>
          </cell>
        </row>
        <row r="4045">
          <cell r="V4045" t="str">
            <v>-79.671890--6.484960</v>
          </cell>
          <cell r="W4045">
            <v>-79.671890000000005</v>
          </cell>
          <cell r="X4045">
            <v>-6.4849600000000001</v>
          </cell>
          <cell r="AA4045" t="str">
            <v>LAMBAYEQUE</v>
          </cell>
          <cell r="AB4045" t="str">
            <v>FERRENAFE</v>
          </cell>
          <cell r="AC4045" t="str">
            <v>PITIPO</v>
          </cell>
        </row>
        <row r="4046">
          <cell r="V4046" t="str">
            <v>-79.688750--6.127170</v>
          </cell>
          <cell r="W4046">
            <v>-79.688749999999999</v>
          </cell>
          <cell r="X4046">
            <v>-6.1271699999999996</v>
          </cell>
          <cell r="AA4046" t="str">
            <v>LAMBAYEQUE</v>
          </cell>
          <cell r="AB4046" t="str">
            <v>LAMBAYEQUE</v>
          </cell>
          <cell r="AC4046" t="str">
            <v>MOTUPE</v>
          </cell>
        </row>
        <row r="4047">
          <cell r="V4047" t="str">
            <v>-79.690160--6.744400</v>
          </cell>
          <cell r="W4047">
            <v>-79.690160000000006</v>
          </cell>
          <cell r="X4047">
            <v>-6.7443999999999997</v>
          </cell>
          <cell r="AA4047" t="str">
            <v>LAMBAYEQUE</v>
          </cell>
          <cell r="AB4047" t="str">
            <v>CHICLAYO</v>
          </cell>
          <cell r="AC4047" t="str">
            <v>TUMAN</v>
          </cell>
        </row>
        <row r="4048">
          <cell r="V4048" t="str">
            <v>-79.696111--6.040780</v>
          </cell>
          <cell r="W4048">
            <v>-79.696111000000002</v>
          </cell>
          <cell r="X4048">
            <v>-6.0407799999999998</v>
          </cell>
          <cell r="AA4048" t="str">
            <v>LAMBAYEQUE</v>
          </cell>
          <cell r="AB4048" t="str">
            <v>LAMBAYEQUE</v>
          </cell>
          <cell r="AC4048" t="str">
            <v>MOTUPE</v>
          </cell>
        </row>
        <row r="4049">
          <cell r="V4049" t="str">
            <v>-79.731770--6.485460</v>
          </cell>
          <cell r="W4049">
            <v>-79.731769999999997</v>
          </cell>
          <cell r="X4049">
            <v>-6.4854599999999998</v>
          </cell>
          <cell r="AA4049" t="str">
            <v>LAMBAYEQUE</v>
          </cell>
          <cell r="AB4049" t="str">
            <v>FERRENAFE</v>
          </cell>
          <cell r="AC4049" t="str">
            <v>PITIPO</v>
          </cell>
        </row>
        <row r="4050">
          <cell r="V4050" t="str">
            <v>-79.739140--6.182060</v>
          </cell>
          <cell r="W4050">
            <v>-79.739140000000006</v>
          </cell>
          <cell r="X4050">
            <v>-6.1820599999999999</v>
          </cell>
          <cell r="AA4050" t="str">
            <v>LAMBAYEQUE</v>
          </cell>
          <cell r="AB4050" t="str">
            <v>LAMBAYEQUE</v>
          </cell>
          <cell r="AC4050" t="str">
            <v>MOTUPE</v>
          </cell>
        </row>
        <row r="4051">
          <cell r="V4051" t="str">
            <v>-79.740000--6.737000</v>
          </cell>
          <cell r="W4051">
            <v>-79.739999999999995</v>
          </cell>
          <cell r="X4051">
            <v>-6.7370000000000001</v>
          </cell>
          <cell r="AA4051" t="str">
            <v>LAMBAYEQUE</v>
          </cell>
          <cell r="AB4051" t="str">
            <v>CHICLAYO</v>
          </cell>
          <cell r="AC4051" t="str">
            <v>PICSI</v>
          </cell>
        </row>
        <row r="4052">
          <cell r="V4052" t="str">
            <v>-79.770880--6.770850</v>
          </cell>
          <cell r="W4052">
            <v>-79.770880000000005</v>
          </cell>
          <cell r="X4052">
            <v>-6.7708500000000003</v>
          </cell>
          <cell r="AA4052" t="str">
            <v>LAMBAYEQUE</v>
          </cell>
          <cell r="AB4052" t="str">
            <v>CHICLAYO</v>
          </cell>
          <cell r="AC4052" t="str">
            <v>POMALCA</v>
          </cell>
        </row>
        <row r="4053">
          <cell r="V4053" t="str">
            <v>-79.771990--6.437110</v>
          </cell>
          <cell r="W4053">
            <v>-79.771990000000002</v>
          </cell>
          <cell r="X4053">
            <v>-6.4371099999999997</v>
          </cell>
          <cell r="AA4053" t="str">
            <v>LAMBAYEQUE</v>
          </cell>
          <cell r="AB4053" t="str">
            <v>LAMBAYEQUE</v>
          </cell>
          <cell r="AC4053" t="str">
            <v>JAYANCA</v>
          </cell>
        </row>
        <row r="4054">
          <cell r="V4054" t="str">
            <v>-79.773930--6.891020</v>
          </cell>
          <cell r="W4054">
            <v>-79.773929999999993</v>
          </cell>
          <cell r="X4054">
            <v>-6.8910200000000001</v>
          </cell>
          <cell r="AA4054" t="str">
            <v>LAMBAYEQUE</v>
          </cell>
          <cell r="AB4054" t="str">
            <v>CHICLAYO</v>
          </cell>
          <cell r="AC4054" t="str">
            <v>REQUE</v>
          </cell>
        </row>
        <row r="4055">
          <cell r="V4055" t="str">
            <v>-79.778200--6.767339</v>
          </cell>
          <cell r="W4055">
            <v>-79.778199999999998</v>
          </cell>
          <cell r="X4055">
            <v>-6.7673389999999998</v>
          </cell>
          <cell r="AA4055" t="str">
            <v>LAMBAYEQUE</v>
          </cell>
          <cell r="AB4055" t="str">
            <v>CHICLAYO</v>
          </cell>
          <cell r="AC4055" t="str">
            <v>POMALCA</v>
          </cell>
        </row>
        <row r="4056">
          <cell r="V4056" t="str">
            <v>-79.791370--6.768080</v>
          </cell>
          <cell r="W4056">
            <v>-79.791370000000001</v>
          </cell>
          <cell r="X4056">
            <v>-6.7680800000000003</v>
          </cell>
          <cell r="AA4056" t="str">
            <v>LAMBAYEQUE</v>
          </cell>
          <cell r="AB4056" t="str">
            <v>CHICLAYO</v>
          </cell>
          <cell r="AC4056" t="str">
            <v>POMALCA</v>
          </cell>
        </row>
        <row r="4057">
          <cell r="V4057" t="str">
            <v>-79.814425--6.774939</v>
          </cell>
          <cell r="W4057">
            <v>-79.814425</v>
          </cell>
          <cell r="X4057">
            <v>-6.7749389999999998</v>
          </cell>
          <cell r="AA4057" t="str">
            <v>LAMBAYEQUE</v>
          </cell>
          <cell r="AB4057" t="str">
            <v>CHICLAYO</v>
          </cell>
          <cell r="AC4057" t="str">
            <v>CHICLAYO</v>
          </cell>
        </row>
        <row r="4058">
          <cell r="V4058" t="str">
            <v>-79.816530--6.846452</v>
          </cell>
          <cell r="W4058">
            <v>-79.81653</v>
          </cell>
          <cell r="X4058">
            <v>-6.8464520000000002</v>
          </cell>
          <cell r="AA4058" t="str">
            <v>LAMBAYEQUE</v>
          </cell>
          <cell r="AB4058" t="str">
            <v>CHICLAYO</v>
          </cell>
          <cell r="AC4058" t="str">
            <v>MONSEFU</v>
          </cell>
        </row>
        <row r="4059">
          <cell r="V4059" t="str">
            <v>-79.827620--6.851270</v>
          </cell>
          <cell r="W4059">
            <v>-79.827619999999996</v>
          </cell>
          <cell r="X4059">
            <v>-6.8512700000000004</v>
          </cell>
          <cell r="AA4059" t="str">
            <v>LAMBAYEQUE</v>
          </cell>
          <cell r="AB4059" t="str">
            <v>CHICLAYO</v>
          </cell>
          <cell r="AC4059" t="str">
            <v>MONSEFU</v>
          </cell>
        </row>
        <row r="4060">
          <cell r="V4060" t="str">
            <v>-79.829000--6.832200</v>
          </cell>
          <cell r="W4060">
            <v>-79.828999999999994</v>
          </cell>
          <cell r="X4060">
            <v>-6.8322000000000003</v>
          </cell>
          <cell r="AA4060" t="str">
            <v>LAMBAYEQUE</v>
          </cell>
          <cell r="AB4060" t="str">
            <v>CHICLAYO</v>
          </cell>
          <cell r="AC4060" t="str">
            <v>LA VICTORIA</v>
          </cell>
        </row>
        <row r="4061">
          <cell r="V4061" t="str">
            <v>-79.833660--6.792700</v>
          </cell>
          <cell r="W4061">
            <v>-79.833659999999995</v>
          </cell>
          <cell r="X4061">
            <v>-6.7927</v>
          </cell>
          <cell r="AA4061" t="str">
            <v>LAMBAYEQUE</v>
          </cell>
          <cell r="AB4061" t="str">
            <v>CHICLAYO</v>
          </cell>
          <cell r="AC4061" t="str">
            <v>LA VICTORIA</v>
          </cell>
        </row>
        <row r="4062">
          <cell r="V4062" t="str">
            <v>-79.834106--6.742298</v>
          </cell>
          <cell r="W4062">
            <v>-79.834106000000006</v>
          </cell>
          <cell r="X4062">
            <v>-6.7422979999999999</v>
          </cell>
          <cell r="AA4062" t="str">
            <v>LAMBAYEQUE</v>
          </cell>
          <cell r="AB4062" t="str">
            <v>CHICLAYO</v>
          </cell>
          <cell r="AC4062" t="str">
            <v>JOSE LEONARDO ORTIZ</v>
          </cell>
        </row>
        <row r="4063">
          <cell r="V4063" t="str">
            <v>-79.836083--6.788420</v>
          </cell>
          <cell r="W4063">
            <v>-79.836083000000002</v>
          </cell>
          <cell r="X4063">
            <v>-6.7884200000000003</v>
          </cell>
          <cell r="AA4063" t="str">
            <v>LAMBAYEQUE</v>
          </cell>
          <cell r="AB4063" t="str">
            <v>CHICLAYO</v>
          </cell>
          <cell r="AC4063" t="str">
            <v>LA VICTORIA</v>
          </cell>
        </row>
        <row r="4064">
          <cell r="V4064" t="str">
            <v>-79.840730--6.427470</v>
          </cell>
          <cell r="W4064">
            <v>-79.840729999999994</v>
          </cell>
          <cell r="X4064">
            <v>-6.4274699999999996</v>
          </cell>
          <cell r="AA4064" t="str">
            <v>LAMBAYEQUE</v>
          </cell>
          <cell r="AB4064" t="str">
            <v>LAMBAYEQUE</v>
          </cell>
          <cell r="AC4064" t="str">
            <v>PACORA</v>
          </cell>
        </row>
        <row r="4065">
          <cell r="V4065" t="str">
            <v>-79.844243--6.894321</v>
          </cell>
          <cell r="W4065">
            <v>-79.844243000000006</v>
          </cell>
          <cell r="X4065">
            <v>-6.8943209999999997</v>
          </cell>
          <cell r="AA4065" t="str">
            <v>LAMBAYEQUE</v>
          </cell>
          <cell r="AB4065" t="str">
            <v>CHICLAYO</v>
          </cell>
          <cell r="AC4065" t="str">
            <v>ETEN</v>
          </cell>
        </row>
        <row r="4066">
          <cell r="V4066" t="str">
            <v>-79.850880--6.743080</v>
          </cell>
          <cell r="W4066">
            <v>-79.850880000000004</v>
          </cell>
          <cell r="X4066">
            <v>-6.74308</v>
          </cell>
          <cell r="AA4066" t="str">
            <v>LAMBAYEQUE</v>
          </cell>
          <cell r="AB4066" t="str">
            <v>CHICLAYO</v>
          </cell>
          <cell r="AC4066" t="str">
            <v>JOSE LEONARDO ORTIZ</v>
          </cell>
        </row>
        <row r="4067">
          <cell r="V4067" t="str">
            <v>-79.853240--6.801080</v>
          </cell>
          <cell r="W4067">
            <v>-79.85324</v>
          </cell>
          <cell r="X4067">
            <v>-6.8010799999999998</v>
          </cell>
          <cell r="AA4067" t="str">
            <v>LAMBAYEQUE</v>
          </cell>
          <cell r="AB4067" t="str">
            <v>CHICLAYO</v>
          </cell>
          <cell r="AC4067" t="str">
            <v>LA VICTORIA</v>
          </cell>
        </row>
        <row r="4068">
          <cell r="V4068" t="str">
            <v>-79.853650--6.792830</v>
          </cell>
          <cell r="W4068">
            <v>-79.853650000000002</v>
          </cell>
          <cell r="X4068">
            <v>-6.7928300000000004</v>
          </cell>
          <cell r="AA4068" t="str">
            <v>LAMBAYEQUE</v>
          </cell>
          <cell r="AB4068" t="str">
            <v>CHICLAYO</v>
          </cell>
          <cell r="AC4068" t="str">
            <v>LA VICTORIA</v>
          </cell>
        </row>
        <row r="4069">
          <cell r="V4069" t="str">
            <v>-79.854470--6.747840</v>
          </cell>
          <cell r="W4069">
            <v>-79.854470000000006</v>
          </cell>
          <cell r="X4069">
            <v>-6.7478400000000001</v>
          </cell>
          <cell r="AA4069" t="str">
            <v>LAMBAYEQUE</v>
          </cell>
          <cell r="AB4069" t="str">
            <v>CHICLAYO</v>
          </cell>
          <cell r="AC4069" t="str">
            <v>JOSE LEONARDO ORTIZ</v>
          </cell>
        </row>
        <row r="4070">
          <cell r="V4070" t="str">
            <v>-79.855130--6.779010</v>
          </cell>
          <cell r="W4070">
            <v>-79.855130000000003</v>
          </cell>
          <cell r="X4070">
            <v>-6.7790100000000004</v>
          </cell>
          <cell r="AA4070" t="str">
            <v>LAMBAYEQUE</v>
          </cell>
          <cell r="AB4070" t="str">
            <v>CHICLAYO</v>
          </cell>
          <cell r="AC4070" t="str">
            <v>CHICLAYO</v>
          </cell>
        </row>
        <row r="4071">
          <cell r="V4071" t="str">
            <v>-79.857563--6.475977</v>
          </cell>
          <cell r="W4071">
            <v>-79.857562999999999</v>
          </cell>
          <cell r="X4071">
            <v>-6.4759770000000003</v>
          </cell>
          <cell r="AA4071" t="str">
            <v>LAMBAYEQUE</v>
          </cell>
          <cell r="AB4071" t="str">
            <v>LAMBAYEQUE</v>
          </cell>
          <cell r="AC4071" t="str">
            <v>ILLIMO</v>
          </cell>
        </row>
        <row r="4072">
          <cell r="V4072" t="str">
            <v>-79.864080--6.912530</v>
          </cell>
          <cell r="W4072">
            <v>-79.864080000000001</v>
          </cell>
          <cell r="X4072">
            <v>-6.9125300000000003</v>
          </cell>
          <cell r="AA4072" t="str">
            <v>LAMBAYEQUE</v>
          </cell>
          <cell r="AB4072" t="str">
            <v>CHICLAYO</v>
          </cell>
          <cell r="AC4072" t="str">
            <v>ETEN</v>
          </cell>
        </row>
        <row r="4073">
          <cell r="V4073" t="str">
            <v>-79.864669--6.864031</v>
          </cell>
          <cell r="W4073">
            <v>-79.864669000000006</v>
          </cell>
          <cell r="X4073">
            <v>-6.8640309999999998</v>
          </cell>
          <cell r="AA4073" t="str">
            <v>LAMBAYEQUE</v>
          </cell>
          <cell r="AB4073" t="str">
            <v>CHICLAYO</v>
          </cell>
          <cell r="AC4073" t="str">
            <v>MONSEFU</v>
          </cell>
        </row>
        <row r="4074">
          <cell r="V4074" t="str">
            <v>-79.867211--6.754153</v>
          </cell>
          <cell r="W4074">
            <v>-79.867210999999998</v>
          </cell>
          <cell r="X4074">
            <v>-6.7541529999999996</v>
          </cell>
          <cell r="AA4074" t="str">
            <v>LAMBAYEQUE</v>
          </cell>
          <cell r="AB4074" t="str">
            <v>CHICLAYO</v>
          </cell>
          <cell r="AC4074" t="str">
            <v>PIMENTEL</v>
          </cell>
        </row>
        <row r="4075">
          <cell r="V4075" t="str">
            <v>-79.869761--6.882919</v>
          </cell>
          <cell r="W4075">
            <v>-79.869760999999997</v>
          </cell>
          <cell r="X4075">
            <v>-6.8829190000000002</v>
          </cell>
          <cell r="AA4075" t="str">
            <v>LAMBAYEQUE</v>
          </cell>
          <cell r="AB4075" t="str">
            <v>CHICLAYO</v>
          </cell>
          <cell r="AC4075" t="str">
            <v>MONSEFU</v>
          </cell>
        </row>
        <row r="4076">
          <cell r="V4076" t="str">
            <v>-79.874034--6.788900</v>
          </cell>
          <cell r="W4076">
            <v>-79.874033999999995</v>
          </cell>
          <cell r="X4076">
            <v>-6.7888999999999999</v>
          </cell>
          <cell r="AA4076" t="str">
            <v>LAMBAYEQUE</v>
          </cell>
          <cell r="AB4076" t="str">
            <v>CHICLAYO</v>
          </cell>
          <cell r="AC4076" t="str">
            <v>PIMENTEL</v>
          </cell>
        </row>
        <row r="4077">
          <cell r="V4077" t="str">
            <v>-79.874360--6.782740</v>
          </cell>
          <cell r="W4077">
            <v>-79.874359999999996</v>
          </cell>
          <cell r="X4077">
            <v>-6.7827400000000004</v>
          </cell>
          <cell r="AA4077" t="str">
            <v>LAMBAYEQUE</v>
          </cell>
          <cell r="AB4077" t="str">
            <v>CHICLAYO</v>
          </cell>
          <cell r="AC4077" t="str">
            <v>PIMENTEL</v>
          </cell>
        </row>
        <row r="4078">
          <cell r="V4078" t="str">
            <v>-79.875386--6.595993</v>
          </cell>
          <cell r="W4078">
            <v>-79.875386000000006</v>
          </cell>
          <cell r="X4078">
            <v>-6.595993</v>
          </cell>
          <cell r="AA4078" t="str">
            <v>LAMBAYEQUE</v>
          </cell>
          <cell r="AB4078" t="str">
            <v>LAMBAYEQUE</v>
          </cell>
          <cell r="AC4078" t="str">
            <v>LAMBAYEQUE</v>
          </cell>
        </row>
        <row r="4079">
          <cell r="V4079" t="str">
            <v>-79.877260--6.880790</v>
          </cell>
          <cell r="W4079">
            <v>-79.877260000000007</v>
          </cell>
          <cell r="X4079">
            <v>-6.8807900000000002</v>
          </cell>
          <cell r="AA4079" t="str">
            <v>LAMBAYEQUE</v>
          </cell>
          <cell r="AB4079" t="str">
            <v>CHICLAYO</v>
          </cell>
          <cell r="AC4079" t="str">
            <v>MONSEFU</v>
          </cell>
        </row>
        <row r="4080">
          <cell r="V4080" t="str">
            <v>-79.877410--6.761362</v>
          </cell>
          <cell r="W4080">
            <v>-79.877409999999998</v>
          </cell>
          <cell r="X4080">
            <v>-6.7613620000000001</v>
          </cell>
          <cell r="AA4080" t="str">
            <v>LAMBAYEQUE</v>
          </cell>
          <cell r="AB4080" t="str">
            <v>CHICLAYO</v>
          </cell>
          <cell r="AC4080" t="str">
            <v>PIMENTEL</v>
          </cell>
        </row>
        <row r="4081">
          <cell r="V4081" t="str">
            <v>-79.881590--6.788200</v>
          </cell>
          <cell r="W4081">
            <v>-79.881590000000003</v>
          </cell>
          <cell r="X4081">
            <v>-6.7881999999999998</v>
          </cell>
          <cell r="AA4081" t="str">
            <v>LAMBAYEQUE</v>
          </cell>
          <cell r="AB4081" t="str">
            <v>CHICLAYO</v>
          </cell>
          <cell r="AC4081" t="str">
            <v>PIMENTEL</v>
          </cell>
        </row>
        <row r="4082">
          <cell r="V4082" t="str">
            <v>-79.881780--5.712450</v>
          </cell>
          <cell r="W4082">
            <v>-79.881780000000006</v>
          </cell>
          <cell r="X4082">
            <v>-5.7124499999999996</v>
          </cell>
          <cell r="AA4082" t="str">
            <v>LAMBAYEQUE</v>
          </cell>
          <cell r="AB4082" t="str">
            <v>LAMBAYEQUE</v>
          </cell>
          <cell r="AC4082" t="str">
            <v>OLMOS</v>
          </cell>
        </row>
        <row r="4083">
          <cell r="V4083" t="str">
            <v>-79.882030--5.885232</v>
          </cell>
          <cell r="W4083">
            <v>-79.88203</v>
          </cell>
          <cell r="X4083">
            <v>-5.8852320000000002</v>
          </cell>
          <cell r="AA4083" t="str">
            <v>LAMBAYEQUE</v>
          </cell>
          <cell r="AB4083" t="str">
            <v>LAMBAYEQUE</v>
          </cell>
          <cell r="AC4083" t="str">
            <v>OLMOS</v>
          </cell>
        </row>
        <row r="4084">
          <cell r="V4084" t="str">
            <v>-79.882519--6.778286</v>
          </cell>
          <cell r="W4084">
            <v>-79.882519000000002</v>
          </cell>
          <cell r="X4084">
            <v>-6.7782859999999996</v>
          </cell>
          <cell r="AA4084" t="str">
            <v>LAMBAYEQUE</v>
          </cell>
          <cell r="AB4084" t="str">
            <v>CHICLAYO</v>
          </cell>
          <cell r="AC4084" t="str">
            <v>PIMENTEL</v>
          </cell>
        </row>
        <row r="4085">
          <cell r="V4085" t="str">
            <v>-79.883100--6.731400</v>
          </cell>
          <cell r="W4085">
            <v>-79.883099999999999</v>
          </cell>
          <cell r="X4085">
            <v>-6.7313999999999998</v>
          </cell>
          <cell r="AA4085" t="str">
            <v>LAMBAYEQUE</v>
          </cell>
          <cell r="AB4085" t="str">
            <v>CHICLAYO</v>
          </cell>
          <cell r="AC4085" t="str">
            <v>PIMENTEL</v>
          </cell>
        </row>
        <row r="4086">
          <cell r="V4086" t="str">
            <v>-79.884220--6.795320</v>
          </cell>
          <cell r="W4086">
            <v>-79.884219999999999</v>
          </cell>
          <cell r="X4086">
            <v>-6.7953200000000002</v>
          </cell>
          <cell r="AA4086" t="str">
            <v>LAMBAYEQUE</v>
          </cell>
          <cell r="AB4086" t="str">
            <v>CHICLAYO</v>
          </cell>
          <cell r="AC4086" t="str">
            <v>PIMENTEL</v>
          </cell>
        </row>
        <row r="4087">
          <cell r="V4087" t="str">
            <v>-79.886783--6.781808</v>
          </cell>
          <cell r="W4087">
            <v>-79.886782999999994</v>
          </cell>
          <cell r="X4087">
            <v>-6.7818079999999998</v>
          </cell>
          <cell r="AA4087" t="str">
            <v>LAMBAYEQUE</v>
          </cell>
          <cell r="AB4087" t="str">
            <v>CHICLAYO</v>
          </cell>
          <cell r="AC4087" t="str">
            <v>PIMENTEL</v>
          </cell>
        </row>
        <row r="4088">
          <cell r="V4088" t="str">
            <v>-79.890011--6.597425</v>
          </cell>
          <cell r="W4088">
            <v>-79.890011000000001</v>
          </cell>
          <cell r="X4088">
            <v>-6.5974250000000003</v>
          </cell>
          <cell r="AA4088" t="str">
            <v>LAMBAYEQUE</v>
          </cell>
          <cell r="AB4088" t="str">
            <v>LAMBAYEQUE</v>
          </cell>
          <cell r="AC4088" t="str">
            <v>LAMBAYEQUE</v>
          </cell>
        </row>
        <row r="4089">
          <cell r="V4089" t="str">
            <v>-79.894539--6.708475</v>
          </cell>
          <cell r="W4089">
            <v>-79.894538999999995</v>
          </cell>
          <cell r="X4089">
            <v>-6.708475</v>
          </cell>
          <cell r="AA4089" t="str">
            <v>LAMBAYEQUE</v>
          </cell>
          <cell r="AB4089" t="str">
            <v>LAMBAYEQUE</v>
          </cell>
          <cell r="AC4089" t="str">
            <v>LAMBAYEQUE</v>
          </cell>
        </row>
        <row r="4090">
          <cell r="V4090" t="str">
            <v>-79.896760--6.805050</v>
          </cell>
          <cell r="W4090">
            <v>-79.89676</v>
          </cell>
          <cell r="X4090">
            <v>-6.8050499999999996</v>
          </cell>
          <cell r="AA4090" t="str">
            <v>LAMBAYEQUE</v>
          </cell>
          <cell r="AB4090" t="str">
            <v>CHICLAYO</v>
          </cell>
          <cell r="AC4090" t="str">
            <v>PIMENTEL</v>
          </cell>
        </row>
        <row r="4091">
          <cell r="V4091" t="str">
            <v>-79.903580--5.599870</v>
          </cell>
          <cell r="W4091">
            <v>-79.903580000000005</v>
          </cell>
          <cell r="X4091">
            <v>-5.5998700000000001</v>
          </cell>
          <cell r="AA4091" t="str">
            <v>LAMBAYEQUE</v>
          </cell>
          <cell r="AB4091" t="str">
            <v>LAMBAYEQUE</v>
          </cell>
          <cell r="AC4091" t="str">
            <v>OLMOS</v>
          </cell>
        </row>
        <row r="4092">
          <cell r="V4092" t="str">
            <v>-79.907778--6.677500</v>
          </cell>
          <cell r="W4092">
            <v>-79.907777999999993</v>
          </cell>
          <cell r="X4092">
            <v>-6.6775000000000002</v>
          </cell>
          <cell r="AA4092" t="str">
            <v>LAMBAYEQUE</v>
          </cell>
          <cell r="AB4092" t="str">
            <v>LAMBAYEQUE</v>
          </cell>
          <cell r="AC4092" t="str">
            <v>LAMBAYEQUE</v>
          </cell>
        </row>
        <row r="4093">
          <cell r="V4093" t="str">
            <v>-79.910410--5.735830</v>
          </cell>
          <cell r="W4093">
            <v>-79.910409999999999</v>
          </cell>
          <cell r="X4093">
            <v>-5.73583</v>
          </cell>
          <cell r="AA4093" t="str">
            <v>LAMBAYEQUE</v>
          </cell>
          <cell r="AB4093" t="str">
            <v>LAMBAYEQUE</v>
          </cell>
          <cell r="AC4093" t="str">
            <v>OLMOS</v>
          </cell>
        </row>
        <row r="4094">
          <cell r="V4094" t="str">
            <v>-79.914130--6.477240</v>
          </cell>
          <cell r="W4094">
            <v>-79.91413</v>
          </cell>
          <cell r="X4094">
            <v>-6.4772400000000001</v>
          </cell>
          <cell r="AA4094" t="str">
            <v>LAMBAYEQUE</v>
          </cell>
          <cell r="AB4094" t="str">
            <v>LAMBAYEQUE</v>
          </cell>
          <cell r="AC4094" t="str">
            <v>MORROPE</v>
          </cell>
        </row>
        <row r="4095">
          <cell r="V4095" t="str">
            <v>-79.914810--6.883550</v>
          </cell>
          <cell r="W4095">
            <v>-79.914810000000003</v>
          </cell>
          <cell r="X4095">
            <v>-6.8835499999999996</v>
          </cell>
          <cell r="AA4095" t="str">
            <v>LAMBAYEQUE</v>
          </cell>
          <cell r="AB4095" t="str">
            <v>CHICLAYO</v>
          </cell>
          <cell r="AC4095" t="str">
            <v>SANTA ROSA</v>
          </cell>
        </row>
        <row r="4096">
          <cell r="V4096" t="str">
            <v>-79.917377--6.710709</v>
          </cell>
          <cell r="W4096">
            <v>-79.917377000000002</v>
          </cell>
          <cell r="X4096">
            <v>-6.7107089999999996</v>
          </cell>
          <cell r="AA4096" t="str">
            <v>LAMBAYEQUE</v>
          </cell>
          <cell r="AB4096" t="str">
            <v>LAMBAYEQUE</v>
          </cell>
          <cell r="AC4096" t="str">
            <v>LAMBAYEQUE</v>
          </cell>
        </row>
        <row r="4097">
          <cell r="V4097" t="str">
            <v>-79.923228--6.770869</v>
          </cell>
          <cell r="W4097">
            <v>-79.923227999999995</v>
          </cell>
          <cell r="X4097">
            <v>-6.7708690000000002</v>
          </cell>
          <cell r="AA4097" t="str">
            <v>LAMBAYEQUE</v>
          </cell>
          <cell r="AB4097" t="str">
            <v>LAMBAYEQUE</v>
          </cell>
          <cell r="AC4097" t="str">
            <v>SAN JOSE</v>
          </cell>
        </row>
        <row r="4098">
          <cell r="V4098" t="str">
            <v>-79.942050--6.512240</v>
          </cell>
          <cell r="W4098">
            <v>-79.942049999999995</v>
          </cell>
          <cell r="X4098">
            <v>-6.5122400000000003</v>
          </cell>
          <cell r="AA4098" t="str">
            <v>LAMBAYEQUE</v>
          </cell>
          <cell r="AB4098" t="str">
            <v>LAMBAYEQUE</v>
          </cell>
          <cell r="AC4098" t="str">
            <v>MORROPE</v>
          </cell>
        </row>
        <row r="4099">
          <cell r="V4099" t="str">
            <v>-79.958300--6.511430</v>
          </cell>
          <cell r="W4099">
            <v>-79.958299999999994</v>
          </cell>
          <cell r="X4099">
            <v>-6.5114299999999998</v>
          </cell>
          <cell r="AA4099" t="str">
            <v>LAMBAYEQUE</v>
          </cell>
          <cell r="AB4099" t="str">
            <v>LAMBAYEQUE</v>
          </cell>
          <cell r="AC4099" t="str">
            <v>MORROPE</v>
          </cell>
        </row>
        <row r="4100">
          <cell r="V4100" t="str">
            <v>-79.970610--6.767310</v>
          </cell>
          <cell r="W4100">
            <v>-79.970609999999994</v>
          </cell>
          <cell r="X4100">
            <v>-6.7673100000000002</v>
          </cell>
          <cell r="AA4100" t="str">
            <v>LAMBAYEQUE</v>
          </cell>
          <cell r="AB4100" t="str">
            <v>LAMBAYEQUE</v>
          </cell>
          <cell r="AC4100" t="str">
            <v>SAN JOSE</v>
          </cell>
        </row>
        <row r="4101">
          <cell r="V4101" t="str">
            <v>-79.974580--5.900490</v>
          </cell>
          <cell r="W4101">
            <v>-79.974580000000003</v>
          </cell>
          <cell r="X4101">
            <v>-5.9004899999999996</v>
          </cell>
          <cell r="AA4101" t="str">
            <v>LAMBAYEQUE</v>
          </cell>
          <cell r="AB4101" t="str">
            <v>LAMBAYEQUE</v>
          </cell>
          <cell r="AC4101" t="str">
            <v>OLMOS</v>
          </cell>
        </row>
        <row r="4102">
          <cell r="V4102" t="str">
            <v>-80.011730--6.541620</v>
          </cell>
          <cell r="W4102">
            <v>-80.01173</v>
          </cell>
          <cell r="X4102">
            <v>-6.54162</v>
          </cell>
          <cell r="AA4102" t="str">
            <v>LAMBAYEQUE</v>
          </cell>
          <cell r="AB4102" t="str">
            <v>LAMBAYEQUE</v>
          </cell>
          <cell r="AC4102" t="str">
            <v>MORROPE</v>
          </cell>
        </row>
        <row r="4103">
          <cell r="V4103" t="str">
            <v>-80.012001--6.096487</v>
          </cell>
          <cell r="W4103">
            <v>-80.012000999999998</v>
          </cell>
          <cell r="X4103">
            <v>-6.0964869999999998</v>
          </cell>
          <cell r="AA4103" t="str">
            <v>LAMBAYEQUE</v>
          </cell>
          <cell r="AB4103" t="str">
            <v>LAMBAYEQUE</v>
          </cell>
          <cell r="AC4103" t="str">
            <v>OLMOS</v>
          </cell>
        </row>
        <row r="4104">
          <cell r="V4104" t="str">
            <v>-80.012710--5.909550</v>
          </cell>
          <cell r="W4104">
            <v>-80.012709999999998</v>
          </cell>
          <cell r="X4104">
            <v>-5.9095500000000003</v>
          </cell>
          <cell r="AA4104" t="str">
            <v>LAMBAYEQUE</v>
          </cell>
          <cell r="AB4104" t="str">
            <v>LAMBAYEQUE</v>
          </cell>
          <cell r="AC4104" t="str">
            <v>OLMOS</v>
          </cell>
        </row>
        <row r="4105">
          <cell r="V4105" t="str">
            <v>-80.180300--6.397740</v>
          </cell>
          <cell r="W4105">
            <v>-80.180300000000003</v>
          </cell>
          <cell r="X4105">
            <v>-6.3977399999999998</v>
          </cell>
          <cell r="AA4105" t="str">
            <v>LAMBAYEQUE</v>
          </cell>
          <cell r="AB4105" t="str">
            <v>LAMBAYEQUE</v>
          </cell>
          <cell r="AC4105" t="str">
            <v>OLMOS</v>
          </cell>
        </row>
        <row r="4106">
          <cell r="V4106" t="str">
            <v>-75.657980--12.512460</v>
          </cell>
          <cell r="W4106">
            <v>-75.657979999999995</v>
          </cell>
          <cell r="X4106">
            <v>-12.512460000000001</v>
          </cell>
          <cell r="AA4106" t="str">
            <v>LIMA</v>
          </cell>
          <cell r="AB4106" t="str">
            <v>YAUYOS</v>
          </cell>
          <cell r="AC4106" t="str">
            <v>HUANTAN</v>
          </cell>
        </row>
        <row r="4107">
          <cell r="V4107" t="str">
            <v>-75.666600--12.800210</v>
          </cell>
          <cell r="W4107">
            <v>-75.666600000000003</v>
          </cell>
          <cell r="X4107">
            <v>-12.80021</v>
          </cell>
          <cell r="AA4107" t="str">
            <v>LIMA</v>
          </cell>
          <cell r="AB4107" t="str">
            <v>YAUYOS</v>
          </cell>
          <cell r="AC4107" t="str">
            <v>LINCHA</v>
          </cell>
        </row>
        <row r="4108">
          <cell r="V4108" t="str">
            <v>-75.684719--12.408803</v>
          </cell>
          <cell r="W4108">
            <v>-75.684719000000001</v>
          </cell>
          <cell r="X4108">
            <v>-12.408803000000001</v>
          </cell>
          <cell r="AA4108" t="str">
            <v>LIMA</v>
          </cell>
          <cell r="AB4108" t="str">
            <v>YAUYOS</v>
          </cell>
          <cell r="AC4108" t="str">
            <v>LARAOS</v>
          </cell>
        </row>
        <row r="4109">
          <cell r="V4109" t="str">
            <v>-75.697530--12.296920</v>
          </cell>
          <cell r="W4109">
            <v>-75.69753</v>
          </cell>
          <cell r="X4109">
            <v>-12.29692</v>
          </cell>
          <cell r="AA4109" t="str">
            <v>LIMA</v>
          </cell>
          <cell r="AB4109" t="str">
            <v>YAUYOS</v>
          </cell>
          <cell r="AC4109" t="str">
            <v>ALIS</v>
          </cell>
        </row>
        <row r="4110">
          <cell r="V4110" t="str">
            <v>-75.700490--12.316240</v>
          </cell>
          <cell r="W4110">
            <v>-75.700490000000002</v>
          </cell>
          <cell r="X4110">
            <v>-12.316240000000001</v>
          </cell>
          <cell r="AA4110" t="str">
            <v>LIMA</v>
          </cell>
          <cell r="AB4110" t="str">
            <v>YAUYOS</v>
          </cell>
          <cell r="AC4110" t="str">
            <v>ALIS</v>
          </cell>
        </row>
        <row r="4111">
          <cell r="V4111" t="str">
            <v>-75.721120--12.316215</v>
          </cell>
          <cell r="W4111">
            <v>-75.721119999999999</v>
          </cell>
          <cell r="X4111">
            <v>-12.316215</v>
          </cell>
          <cell r="AA4111" t="str">
            <v>LIMA</v>
          </cell>
          <cell r="AB4111" t="str">
            <v>YAUYOS</v>
          </cell>
          <cell r="AC4111" t="str">
            <v>ALIS</v>
          </cell>
        </row>
        <row r="4112">
          <cell r="V4112" t="str">
            <v>-75.746340--12.237090</v>
          </cell>
          <cell r="W4112">
            <v>-75.746340000000004</v>
          </cell>
          <cell r="X4112">
            <v>-12.23709</v>
          </cell>
          <cell r="AA4112" t="str">
            <v>LIMA</v>
          </cell>
          <cell r="AB4112" t="str">
            <v>YAUYOS</v>
          </cell>
          <cell r="AC4112" t="str">
            <v>TOMAS</v>
          </cell>
        </row>
        <row r="4113">
          <cell r="V4113" t="str">
            <v>-75.765750--12.811930</v>
          </cell>
          <cell r="W4113">
            <v>-75.765749999999997</v>
          </cell>
          <cell r="X4113">
            <v>-12.81193</v>
          </cell>
          <cell r="AA4113" t="str">
            <v>LIMA</v>
          </cell>
          <cell r="AB4113" t="str">
            <v>YAUYOS</v>
          </cell>
          <cell r="AC4113" t="str">
            <v>HONGOS</v>
          </cell>
        </row>
        <row r="4114">
          <cell r="V4114" t="str">
            <v>-75.777440--12.944190</v>
          </cell>
          <cell r="W4114">
            <v>-75.777439999999999</v>
          </cell>
          <cell r="X4114">
            <v>-12.944190000000001</v>
          </cell>
          <cell r="AA4114" t="str">
            <v>LIMA</v>
          </cell>
          <cell r="AB4114" t="str">
            <v>YAUYOS</v>
          </cell>
          <cell r="AC4114" t="str">
            <v>MADEAN</v>
          </cell>
        </row>
        <row r="4115">
          <cell r="V4115" t="str">
            <v>-75.783884--12.813431</v>
          </cell>
          <cell r="W4115">
            <v>-75.783884</v>
          </cell>
          <cell r="X4115">
            <v>-12.813431</v>
          </cell>
          <cell r="AA4115" t="str">
            <v>LIMA</v>
          </cell>
          <cell r="AB4115" t="str">
            <v>YAUYOS</v>
          </cell>
          <cell r="AC4115" t="str">
            <v>CACRA</v>
          </cell>
        </row>
        <row r="4116">
          <cell r="V4116" t="str">
            <v>-75.786710--12.347630</v>
          </cell>
          <cell r="W4116">
            <v>-75.786709999999999</v>
          </cell>
          <cell r="X4116">
            <v>-12.347630000000001</v>
          </cell>
          <cell r="AA4116" t="str">
            <v>LIMA</v>
          </cell>
          <cell r="AB4116" t="str">
            <v>YAUYOS</v>
          </cell>
          <cell r="AC4116" t="str">
            <v>LARAOS</v>
          </cell>
        </row>
        <row r="4117">
          <cell r="V4117" t="str">
            <v>-75.786960--12.280590</v>
          </cell>
          <cell r="W4117">
            <v>-75.786959999999993</v>
          </cell>
          <cell r="X4117">
            <v>-12.28059</v>
          </cell>
          <cell r="AA4117" t="str">
            <v>LIMA</v>
          </cell>
          <cell r="AB4117" t="str">
            <v>YAUYOS</v>
          </cell>
          <cell r="AC4117" t="str">
            <v>ALIS</v>
          </cell>
        </row>
        <row r="4118">
          <cell r="V4118" t="str">
            <v>-75.808636--12.741834</v>
          </cell>
          <cell r="W4118">
            <v>-75.808636000000007</v>
          </cell>
          <cell r="X4118">
            <v>-12.741834000000001</v>
          </cell>
          <cell r="AA4118" t="str">
            <v>LIMA</v>
          </cell>
          <cell r="AB4118" t="str">
            <v>YAUYOS</v>
          </cell>
          <cell r="AC4118" t="str">
            <v>TUPE</v>
          </cell>
        </row>
        <row r="4119">
          <cell r="V4119" t="str">
            <v>-75.809320--12.224380</v>
          </cell>
          <cell r="W4119">
            <v>-75.80932</v>
          </cell>
          <cell r="X4119">
            <v>-12.22438</v>
          </cell>
          <cell r="AA4119" t="str">
            <v>LIMA</v>
          </cell>
          <cell r="AB4119" t="str">
            <v>YAUYOS</v>
          </cell>
          <cell r="AC4119" t="str">
            <v>VITIS</v>
          </cell>
        </row>
        <row r="4120">
          <cell r="V4120" t="str">
            <v>-75.812970--12.456740</v>
          </cell>
          <cell r="W4120">
            <v>-75.812970000000007</v>
          </cell>
          <cell r="X4120">
            <v>-12.45674</v>
          </cell>
          <cell r="AA4120" t="str">
            <v>LIMA</v>
          </cell>
          <cell r="AB4120" t="str">
            <v>YAUYOS</v>
          </cell>
          <cell r="AC4120" t="str">
            <v>HUANTAN</v>
          </cell>
        </row>
        <row r="4121">
          <cell r="V4121" t="str">
            <v>-75.832128--12.899995</v>
          </cell>
          <cell r="W4121">
            <v>-75.832127999999997</v>
          </cell>
          <cell r="X4121">
            <v>-12.899995000000001</v>
          </cell>
          <cell r="AA4121" t="str">
            <v>LIMA</v>
          </cell>
          <cell r="AB4121" t="str">
            <v>YAUYOS</v>
          </cell>
          <cell r="AC4121" t="str">
            <v>HUANGASCAR</v>
          </cell>
        </row>
        <row r="4122">
          <cell r="V4122" t="str">
            <v>-75.836191--13.000467</v>
          </cell>
          <cell r="W4122">
            <v>-75.836190999999999</v>
          </cell>
          <cell r="X4122">
            <v>-13.000467</v>
          </cell>
          <cell r="AA4122" t="str">
            <v>LIMA</v>
          </cell>
          <cell r="AB4122" t="str">
            <v>YAUYOS</v>
          </cell>
          <cell r="AC4122" t="str">
            <v>AZANGARO</v>
          </cell>
        </row>
        <row r="4123">
          <cell r="V4123" t="str">
            <v>-75.851685--12.273910</v>
          </cell>
          <cell r="W4123">
            <v>-75.851685000000003</v>
          </cell>
          <cell r="X4123">
            <v>-12.273910000000001</v>
          </cell>
          <cell r="AA4123" t="str">
            <v>LIMA</v>
          </cell>
          <cell r="AB4123" t="str">
            <v>YAUYOS</v>
          </cell>
          <cell r="AC4123" t="str">
            <v>MIRAFLORES</v>
          </cell>
        </row>
        <row r="4124">
          <cell r="V4124" t="str">
            <v>-75.863335--12.913876</v>
          </cell>
          <cell r="W4124">
            <v>-75.863335000000006</v>
          </cell>
          <cell r="X4124">
            <v>-12.913876</v>
          </cell>
          <cell r="AA4124" t="str">
            <v>LIMA</v>
          </cell>
          <cell r="AB4124" t="str">
            <v>YAUYOS</v>
          </cell>
          <cell r="AC4124" t="str">
            <v>CHOCOS</v>
          </cell>
        </row>
        <row r="4125">
          <cell r="V4125" t="str">
            <v>-75.871584--12.344184</v>
          </cell>
          <cell r="W4125">
            <v>-75.871583999999999</v>
          </cell>
          <cell r="X4125">
            <v>-12.344184</v>
          </cell>
          <cell r="AA4125" t="str">
            <v>LIMA</v>
          </cell>
          <cell r="AB4125" t="str">
            <v>YAUYOS</v>
          </cell>
          <cell r="AC4125" t="str">
            <v>CARANIA</v>
          </cell>
        </row>
        <row r="4126">
          <cell r="V4126" t="str">
            <v>-75.891380--12.800300</v>
          </cell>
          <cell r="W4126">
            <v>-75.891379999999998</v>
          </cell>
          <cell r="X4126">
            <v>-12.8003</v>
          </cell>
          <cell r="AA4126" t="str">
            <v>LIMA</v>
          </cell>
          <cell r="AB4126" t="str">
            <v>YAUYOS</v>
          </cell>
          <cell r="AC4126" t="str">
            <v>CATAHUASI</v>
          </cell>
        </row>
        <row r="4127">
          <cell r="V4127" t="str">
            <v>-75.891389--12.633806</v>
          </cell>
          <cell r="W4127">
            <v>-75.891389000000004</v>
          </cell>
          <cell r="X4127">
            <v>-12.633806</v>
          </cell>
          <cell r="AA4127" t="str">
            <v>LIMA</v>
          </cell>
          <cell r="AB4127" t="str">
            <v>YAUYOS</v>
          </cell>
          <cell r="AC4127" t="str">
            <v>COLONIA</v>
          </cell>
        </row>
        <row r="4128">
          <cell r="V4128" t="str">
            <v>-75.912970--12.491240</v>
          </cell>
          <cell r="W4128">
            <v>-75.912970000000001</v>
          </cell>
          <cell r="X4128">
            <v>-12.491239999999999</v>
          </cell>
          <cell r="AA4128" t="str">
            <v>LIMA</v>
          </cell>
          <cell r="AB4128" t="str">
            <v>YAUYOS</v>
          </cell>
          <cell r="AC4128" t="str">
            <v>YAUYOS</v>
          </cell>
        </row>
        <row r="4129">
          <cell r="V4129" t="str">
            <v>-75.917750--12.458880</v>
          </cell>
          <cell r="W4129">
            <v>-75.917749999999998</v>
          </cell>
          <cell r="X4129">
            <v>-12.458880000000001</v>
          </cell>
          <cell r="AA4129" t="str">
            <v>LIMA</v>
          </cell>
          <cell r="AB4129" t="str">
            <v>YAUYOS</v>
          </cell>
          <cell r="AC4129" t="str">
            <v>YAUYOS</v>
          </cell>
        </row>
        <row r="4130">
          <cell r="V4130" t="str">
            <v>-75.927170--12.946220</v>
          </cell>
          <cell r="W4130">
            <v>-75.927170000000004</v>
          </cell>
          <cell r="X4130">
            <v>-12.94622</v>
          </cell>
          <cell r="AA4130" t="str">
            <v>LIMA</v>
          </cell>
          <cell r="AB4130" t="str">
            <v>YAUYOS</v>
          </cell>
          <cell r="AC4130" t="str">
            <v>CHOCOS</v>
          </cell>
        </row>
        <row r="4131">
          <cell r="V4131" t="str">
            <v>-75.927850--12.854780</v>
          </cell>
          <cell r="W4131">
            <v>-75.927850000000007</v>
          </cell>
          <cell r="X4131">
            <v>-12.85478</v>
          </cell>
          <cell r="AA4131" t="str">
            <v>LIMA</v>
          </cell>
          <cell r="AB4131" t="str">
            <v>YAUYOS</v>
          </cell>
          <cell r="AC4131" t="str">
            <v>VINAC</v>
          </cell>
        </row>
        <row r="4132">
          <cell r="V4132" t="str">
            <v>-75.949626--12.666834</v>
          </cell>
          <cell r="W4132">
            <v>-75.949625999999995</v>
          </cell>
          <cell r="X4132">
            <v>-12.666834</v>
          </cell>
          <cell r="AA4132" t="str">
            <v>LIMA</v>
          </cell>
          <cell r="AB4132" t="str">
            <v>YAUYOS</v>
          </cell>
          <cell r="AC4132" t="str">
            <v>PUTINZA</v>
          </cell>
        </row>
        <row r="4133">
          <cell r="V4133" t="str">
            <v>-75.956843--12.718704</v>
          </cell>
          <cell r="W4133">
            <v>-75.956843000000006</v>
          </cell>
          <cell r="X4133">
            <v>-12.718704000000001</v>
          </cell>
          <cell r="AA4133" t="str">
            <v>LIMA</v>
          </cell>
          <cell r="AB4133" t="str">
            <v>YAUYOS</v>
          </cell>
          <cell r="AC4133" t="str">
            <v>ALLAUCA</v>
          </cell>
        </row>
        <row r="4134">
          <cell r="V4134" t="str">
            <v>-75.974913--12.838959</v>
          </cell>
          <cell r="W4134">
            <v>-75.974913000000001</v>
          </cell>
          <cell r="X4134">
            <v>-12.838958999999999</v>
          </cell>
          <cell r="AA4134" t="str">
            <v>LIMA</v>
          </cell>
          <cell r="AB4134" t="str">
            <v>CANETE</v>
          </cell>
          <cell r="AC4134" t="str">
            <v>ZUNIGA</v>
          </cell>
        </row>
        <row r="4135">
          <cell r="V4135" t="str">
            <v>-76.012960--12.121900</v>
          </cell>
          <cell r="W4135">
            <v>-76.012960000000007</v>
          </cell>
          <cell r="X4135">
            <v>-12.1219</v>
          </cell>
          <cell r="AA4135" t="str">
            <v>LIMA</v>
          </cell>
          <cell r="AB4135" t="str">
            <v>YAUYOS</v>
          </cell>
          <cell r="AC4135" t="str">
            <v>TANTA</v>
          </cell>
        </row>
        <row r="4136">
          <cell r="V4136" t="str">
            <v>-76.022030--12.859310</v>
          </cell>
          <cell r="W4136">
            <v>-76.022030000000001</v>
          </cell>
          <cell r="X4136">
            <v>-12.859310000000001</v>
          </cell>
          <cell r="AA4136" t="str">
            <v>LIMA</v>
          </cell>
          <cell r="AB4136" t="str">
            <v>CANETE</v>
          </cell>
          <cell r="AC4136" t="str">
            <v>ZUNIGA</v>
          </cell>
        </row>
        <row r="4137">
          <cell r="V4137" t="str">
            <v>-76.036700--12.592500</v>
          </cell>
          <cell r="W4137">
            <v>-76.036699999999996</v>
          </cell>
          <cell r="X4137">
            <v>-12.592499999999999</v>
          </cell>
          <cell r="AA4137" t="str">
            <v>LIMA</v>
          </cell>
          <cell r="AB4137" t="str">
            <v>YAUYOS</v>
          </cell>
          <cell r="AC4137" t="str">
            <v>ALLAUCA</v>
          </cell>
        </row>
        <row r="4138">
          <cell r="V4138" t="str">
            <v>-76.054540--12.869570</v>
          </cell>
          <cell r="W4138">
            <v>-76.054540000000003</v>
          </cell>
          <cell r="X4138">
            <v>-12.86957</v>
          </cell>
          <cell r="AA4138" t="str">
            <v>LIMA</v>
          </cell>
          <cell r="AB4138" t="str">
            <v>CANETE</v>
          </cell>
          <cell r="AC4138" t="str">
            <v>PACARAN</v>
          </cell>
        </row>
        <row r="4139">
          <cell r="V4139" t="str">
            <v>-76.070440--12.868880</v>
          </cell>
          <cell r="W4139">
            <v>-76.070440000000005</v>
          </cell>
          <cell r="X4139">
            <v>-12.868880000000001</v>
          </cell>
          <cell r="AA4139" t="str">
            <v>LIMA</v>
          </cell>
          <cell r="AB4139" t="str">
            <v>CANETE</v>
          </cell>
          <cell r="AC4139" t="str">
            <v>PACARAN</v>
          </cell>
        </row>
        <row r="4140">
          <cell r="V4140" t="str">
            <v>-76.105000--12.918331</v>
          </cell>
          <cell r="W4140">
            <v>-76.105000000000004</v>
          </cell>
          <cell r="X4140">
            <v>-12.918331</v>
          </cell>
          <cell r="AA4140" t="str">
            <v>LIMA</v>
          </cell>
          <cell r="AB4140" t="str">
            <v>CANETE</v>
          </cell>
          <cell r="AC4140" t="str">
            <v>LUNAHUANA</v>
          </cell>
        </row>
        <row r="4141">
          <cell r="V4141" t="str">
            <v>-76.138411--12.383292</v>
          </cell>
          <cell r="W4141">
            <v>-76.138411000000005</v>
          </cell>
          <cell r="X4141">
            <v>-12.383292000000001</v>
          </cell>
          <cell r="AA4141" t="str">
            <v>LIMA</v>
          </cell>
          <cell r="AB4141" t="str">
            <v>YAUYOS</v>
          </cell>
          <cell r="AC4141" t="str">
            <v>AYAVIRI</v>
          </cell>
        </row>
        <row r="4142">
          <cell r="V4142" t="str">
            <v>-76.139880--12.952100</v>
          </cell>
          <cell r="W4142">
            <v>-76.139880000000005</v>
          </cell>
          <cell r="X4142">
            <v>-12.9521</v>
          </cell>
          <cell r="AA4142" t="str">
            <v>LIMA</v>
          </cell>
          <cell r="AB4142" t="str">
            <v>CANETE</v>
          </cell>
          <cell r="AC4142" t="str">
            <v>LUNAHUANA</v>
          </cell>
        </row>
        <row r="4143">
          <cell r="V4143" t="str">
            <v>-76.139910--12.294410</v>
          </cell>
          <cell r="W4143">
            <v>-76.13991</v>
          </cell>
          <cell r="X4143">
            <v>-12.294409999999999</v>
          </cell>
          <cell r="AA4143" t="str">
            <v>LIMA</v>
          </cell>
          <cell r="AB4143" t="str">
            <v>YAUYOS</v>
          </cell>
          <cell r="AC4143" t="str">
            <v>HUANEC</v>
          </cell>
        </row>
        <row r="4144">
          <cell r="V4144" t="str">
            <v>-76.141540--12.306920</v>
          </cell>
          <cell r="W4144">
            <v>-76.141540000000006</v>
          </cell>
          <cell r="X4144">
            <v>-12.30692</v>
          </cell>
          <cell r="AA4144" t="str">
            <v>LIMA</v>
          </cell>
          <cell r="AB4144" t="str">
            <v>YAUYOS</v>
          </cell>
          <cell r="AC4144" t="str">
            <v>QUINCHES</v>
          </cell>
        </row>
        <row r="4145">
          <cell r="V4145" t="str">
            <v>-76.147000--12.285460</v>
          </cell>
          <cell r="W4145">
            <v>-76.147000000000006</v>
          </cell>
          <cell r="X4145">
            <v>-12.28546</v>
          </cell>
          <cell r="AA4145" t="str">
            <v>LIMA</v>
          </cell>
          <cell r="AB4145" t="str">
            <v>YAUYOS</v>
          </cell>
          <cell r="AC4145" t="str">
            <v>SAN JOAQUIN</v>
          </cell>
        </row>
        <row r="4146">
          <cell r="V4146" t="str">
            <v>-76.155501--12.975544</v>
          </cell>
          <cell r="W4146">
            <v>-76.155501000000001</v>
          </cell>
          <cell r="X4146">
            <v>-12.975543999999999</v>
          </cell>
          <cell r="AA4146" t="str">
            <v>LIMA</v>
          </cell>
          <cell r="AB4146" t="str">
            <v>CANETE</v>
          </cell>
          <cell r="AC4146" t="str">
            <v>LUNAHUANA</v>
          </cell>
        </row>
        <row r="4147">
          <cell r="V4147" t="str">
            <v>-76.157821--12.295991</v>
          </cell>
          <cell r="W4147">
            <v>-76.157820999999998</v>
          </cell>
          <cell r="X4147">
            <v>-12.295991000000001</v>
          </cell>
          <cell r="AA4147" t="str">
            <v>LIMA</v>
          </cell>
          <cell r="AB4147" t="str">
            <v>YAUYOS</v>
          </cell>
          <cell r="AC4147" t="str">
            <v>COCHAS</v>
          </cell>
        </row>
        <row r="4148">
          <cell r="V4148" t="str">
            <v>-76.161672--12.617770</v>
          </cell>
          <cell r="W4148">
            <v>-76.161671999999996</v>
          </cell>
          <cell r="X4148">
            <v>-12.61777</v>
          </cell>
          <cell r="AA4148" t="str">
            <v>LIMA</v>
          </cell>
          <cell r="AB4148" t="str">
            <v>YAUYOS</v>
          </cell>
          <cell r="AC4148" t="str">
            <v>TAURIPAMPA</v>
          </cell>
        </row>
        <row r="4149">
          <cell r="V4149" t="str">
            <v>-76.167076--12.359594</v>
          </cell>
          <cell r="W4149">
            <v>-76.167075999999994</v>
          </cell>
          <cell r="X4149">
            <v>-12.359594</v>
          </cell>
          <cell r="AA4149" t="str">
            <v>LIMA</v>
          </cell>
          <cell r="AB4149" t="str">
            <v>YAUYOS</v>
          </cell>
          <cell r="AC4149" t="str">
            <v>HUAMPARA</v>
          </cell>
        </row>
        <row r="4150">
          <cell r="V4150" t="str">
            <v>-76.182550--12.113800</v>
          </cell>
          <cell r="W4150">
            <v>-76.182550000000006</v>
          </cell>
          <cell r="X4150">
            <v>-12.113799999999999</v>
          </cell>
          <cell r="AA4150" t="str">
            <v>LIMA</v>
          </cell>
          <cell r="AB4150" t="str">
            <v>HUAROCHIRI</v>
          </cell>
          <cell r="AC4150" t="str">
            <v>SAN JUAN DE TANTARANCHE</v>
          </cell>
        </row>
        <row r="4151">
          <cell r="V4151" t="str">
            <v>-76.186750--13.043580</v>
          </cell>
          <cell r="W4151">
            <v>-76.186750000000004</v>
          </cell>
          <cell r="X4151">
            <v>-13.04358</v>
          </cell>
          <cell r="AA4151" t="str">
            <v>LIMA</v>
          </cell>
          <cell r="AB4151" t="str">
            <v>CANETE</v>
          </cell>
          <cell r="AC4151" t="str">
            <v>LUNAHUANA</v>
          </cell>
        </row>
        <row r="4152">
          <cell r="V4152" t="str">
            <v>-76.191577--11.610899</v>
          </cell>
          <cell r="W4152">
            <v>-76.191576999999995</v>
          </cell>
          <cell r="X4152">
            <v>-11.610899</v>
          </cell>
          <cell r="AA4152" t="str">
            <v>LIMA</v>
          </cell>
          <cell r="AB4152" t="str">
            <v>HUAROCHIRI</v>
          </cell>
          <cell r="AC4152" t="str">
            <v>CHICLA</v>
          </cell>
        </row>
        <row r="4153">
          <cell r="V4153" t="str">
            <v>-76.225870--12.455160</v>
          </cell>
          <cell r="W4153">
            <v>-76.22587</v>
          </cell>
          <cell r="X4153">
            <v>-12.455159999999999</v>
          </cell>
          <cell r="AA4153" t="str">
            <v>LIMA</v>
          </cell>
          <cell r="AB4153" t="str">
            <v>YAUYOS</v>
          </cell>
          <cell r="AC4153" t="str">
            <v>SAN PEDRO DE PILAS</v>
          </cell>
        </row>
        <row r="4154">
          <cell r="V4154" t="str">
            <v>-76.226430--12.363430</v>
          </cell>
          <cell r="W4154">
            <v>-76.226429999999993</v>
          </cell>
          <cell r="X4154">
            <v>-12.363429999999999</v>
          </cell>
          <cell r="AA4154" t="str">
            <v>LIMA</v>
          </cell>
          <cell r="AB4154" t="str">
            <v>YAUYOS</v>
          </cell>
          <cell r="AC4154" t="str">
            <v>QUINOCAY</v>
          </cell>
        </row>
        <row r="4155">
          <cell r="V4155" t="str">
            <v>-76.229340--12.095790</v>
          </cell>
          <cell r="W4155">
            <v>-76.229339999999993</v>
          </cell>
          <cell r="X4155">
            <v>-12.095789999999999</v>
          </cell>
          <cell r="AA4155" t="str">
            <v>LIMA</v>
          </cell>
          <cell r="AB4155" t="str">
            <v>HUAROCHIRI</v>
          </cell>
          <cell r="AC4155" t="str">
            <v>SANTIAGO DE ANCHUCAYA</v>
          </cell>
        </row>
        <row r="4156">
          <cell r="V4156" t="str">
            <v>-76.231629--13.079815</v>
          </cell>
          <cell r="W4156">
            <v>-76.231628999999998</v>
          </cell>
          <cell r="X4156">
            <v>-13.079815</v>
          </cell>
          <cell r="AA4156" t="str">
            <v>LIMA</v>
          </cell>
          <cell r="AB4156" t="str">
            <v>CANETE</v>
          </cell>
          <cell r="AC4156" t="str">
            <v>LUNAHUANA</v>
          </cell>
        </row>
        <row r="4157">
          <cell r="V4157" t="str">
            <v>-76.234660--12.138100</v>
          </cell>
          <cell r="W4157">
            <v>-76.234660000000005</v>
          </cell>
          <cell r="X4157">
            <v>-12.1381</v>
          </cell>
          <cell r="AA4157" t="str">
            <v>LIMA</v>
          </cell>
          <cell r="AB4157" t="str">
            <v>HUAROCHIRI</v>
          </cell>
          <cell r="AC4157" t="str">
            <v>HUAROCHIRI</v>
          </cell>
        </row>
        <row r="4158">
          <cell r="V4158" t="str">
            <v>-76.262600--11.689850</v>
          </cell>
          <cell r="W4158">
            <v>-76.262600000000006</v>
          </cell>
          <cell r="X4158">
            <v>-11.68985</v>
          </cell>
          <cell r="AA4158" t="str">
            <v>LIMA</v>
          </cell>
          <cell r="AB4158" t="str">
            <v>HUAROCHIRI</v>
          </cell>
          <cell r="AC4158" t="str">
            <v>CHICLA</v>
          </cell>
        </row>
        <row r="4159">
          <cell r="V4159" t="str">
            <v>-76.265400--13.289100</v>
          </cell>
          <cell r="W4159">
            <v>-76.2654</v>
          </cell>
          <cell r="X4159">
            <v>-13.289099999999999</v>
          </cell>
          <cell r="AA4159" t="str">
            <v>LIMA</v>
          </cell>
          <cell r="AB4159" t="str">
            <v>CANETE</v>
          </cell>
          <cell r="AC4159" t="str">
            <v>SAN VICENTE DE CANETE</v>
          </cell>
        </row>
        <row r="4160">
          <cell r="V4160" t="str">
            <v>-76.266727--11.697700</v>
          </cell>
          <cell r="W4160">
            <v>-76.266727000000003</v>
          </cell>
          <cell r="X4160">
            <v>-11.697699999999999</v>
          </cell>
          <cell r="AA4160" t="str">
            <v>LIMA</v>
          </cell>
          <cell r="AB4160" t="str">
            <v>HUAROCHIRI</v>
          </cell>
          <cell r="AC4160" t="str">
            <v>CHICLA</v>
          </cell>
        </row>
        <row r="4161">
          <cell r="V4161" t="str">
            <v>-76.277790--12.327190</v>
          </cell>
          <cell r="W4161">
            <v>-76.277789999999996</v>
          </cell>
          <cell r="X4161">
            <v>-12.32719</v>
          </cell>
          <cell r="AA4161" t="str">
            <v>LIMA</v>
          </cell>
          <cell r="AB4161" t="str">
            <v>YAUYOS</v>
          </cell>
          <cell r="AC4161" t="str">
            <v>QUINOCAY</v>
          </cell>
        </row>
        <row r="4162">
          <cell r="V4162" t="str">
            <v>-76.289028--12.516130</v>
          </cell>
          <cell r="W4162">
            <v>-76.289028000000002</v>
          </cell>
          <cell r="X4162">
            <v>-12.51613</v>
          </cell>
          <cell r="AA4162" t="str">
            <v>LIMA</v>
          </cell>
          <cell r="AB4162" t="str">
            <v>YAUYOS</v>
          </cell>
          <cell r="AC4162" t="str">
            <v>OMAS</v>
          </cell>
        </row>
        <row r="4163">
          <cell r="V4163" t="str">
            <v>-76.308267--11.781751</v>
          </cell>
          <cell r="W4163">
            <v>-76.308267000000001</v>
          </cell>
          <cell r="X4163">
            <v>-11.781751</v>
          </cell>
          <cell r="AA4163" t="str">
            <v>LIMA</v>
          </cell>
          <cell r="AB4163" t="str">
            <v>HUAROCHIRI</v>
          </cell>
          <cell r="AC4163" t="str">
            <v>SAN MATEO</v>
          </cell>
        </row>
        <row r="4164">
          <cell r="V4164" t="str">
            <v>-76.311750--13.074640</v>
          </cell>
          <cell r="W4164">
            <v>-76.311750000000004</v>
          </cell>
          <cell r="X4164">
            <v>-13.07464</v>
          </cell>
          <cell r="AA4164" t="str">
            <v>LIMA</v>
          </cell>
          <cell r="AB4164" t="str">
            <v>CANETE</v>
          </cell>
          <cell r="AC4164" t="str">
            <v>NUEVO IMPERIAL</v>
          </cell>
        </row>
        <row r="4165">
          <cell r="V4165" t="str">
            <v>-76.325090--12.236950</v>
          </cell>
          <cell r="W4165">
            <v>-76.325090000000003</v>
          </cell>
          <cell r="X4165">
            <v>-12.23695</v>
          </cell>
          <cell r="AA4165" t="str">
            <v>LIMA</v>
          </cell>
          <cell r="AB4165" t="str">
            <v>HUAROCHIRI</v>
          </cell>
          <cell r="AC4165" t="str">
            <v>MARIATANA</v>
          </cell>
        </row>
        <row r="4166">
          <cell r="V4166" t="str">
            <v>-76.335590--13.022218</v>
          </cell>
          <cell r="W4166">
            <v>-76.335589999999996</v>
          </cell>
          <cell r="X4166">
            <v>-13.022218000000001</v>
          </cell>
          <cell r="AA4166" t="str">
            <v>LIMA</v>
          </cell>
          <cell r="AB4166" t="str">
            <v>CANETE</v>
          </cell>
          <cell r="AC4166" t="str">
            <v>NUEVO IMPERIAL</v>
          </cell>
        </row>
        <row r="4167">
          <cell r="V4167" t="str">
            <v>-76.338137--13.071825</v>
          </cell>
          <cell r="W4167">
            <v>-76.338137000000003</v>
          </cell>
          <cell r="X4167">
            <v>-13.071825</v>
          </cell>
          <cell r="AA4167" t="str">
            <v>LIMA</v>
          </cell>
          <cell r="AB4167" t="str">
            <v>CANETE</v>
          </cell>
          <cell r="AC4167" t="str">
            <v>IMPERIAL</v>
          </cell>
        </row>
        <row r="4168">
          <cell r="V4168" t="str">
            <v>-76.340910--13.180040</v>
          </cell>
          <cell r="W4168">
            <v>-76.340909999999994</v>
          </cell>
          <cell r="X4168">
            <v>-13.18004</v>
          </cell>
          <cell r="AA4168" t="str">
            <v>LIMA</v>
          </cell>
          <cell r="AB4168" t="str">
            <v>CANETE</v>
          </cell>
          <cell r="AC4168" t="str">
            <v>SAN VICENTE DE CANETE</v>
          </cell>
        </row>
        <row r="4169">
          <cell r="V4169" t="str">
            <v>-76.351840--13.135130</v>
          </cell>
          <cell r="W4169">
            <v>-76.351839999999996</v>
          </cell>
          <cell r="X4169">
            <v>-13.13513</v>
          </cell>
          <cell r="AA4169" t="str">
            <v>LIMA</v>
          </cell>
          <cell r="AB4169" t="str">
            <v>CANETE</v>
          </cell>
          <cell r="AC4169" t="str">
            <v>SAN VICENTE DE CANETE</v>
          </cell>
        </row>
        <row r="4170">
          <cell r="V4170" t="str">
            <v>-76.361194--13.069028</v>
          </cell>
          <cell r="W4170">
            <v>-76.361193999999998</v>
          </cell>
          <cell r="X4170">
            <v>-13.069027999999999</v>
          </cell>
          <cell r="AA4170" t="str">
            <v>LIMA</v>
          </cell>
          <cell r="AB4170" t="str">
            <v>CANETE</v>
          </cell>
          <cell r="AC4170" t="str">
            <v>SAN VICENTE DE CANETE</v>
          </cell>
        </row>
        <row r="4171">
          <cell r="V4171" t="str">
            <v>-76.369980--13.074710</v>
          </cell>
          <cell r="W4171">
            <v>-76.369979999999998</v>
          </cell>
          <cell r="X4171">
            <v>-13.07471</v>
          </cell>
          <cell r="AA4171" t="str">
            <v>LIMA</v>
          </cell>
          <cell r="AB4171" t="str">
            <v>CANETE</v>
          </cell>
          <cell r="AC4171" t="str">
            <v>SAN VICENTE DE CANETE</v>
          </cell>
        </row>
        <row r="4172">
          <cell r="V4172" t="str">
            <v>-76.374538--13.146178</v>
          </cell>
          <cell r="W4172">
            <v>-76.374538000000001</v>
          </cell>
          <cell r="X4172">
            <v>-13.146178000000001</v>
          </cell>
          <cell r="AA4172" t="str">
            <v>LIMA</v>
          </cell>
          <cell r="AB4172" t="str">
            <v>CANETE</v>
          </cell>
          <cell r="AC4172" t="str">
            <v>SAN VICENTE DE CANETE</v>
          </cell>
        </row>
        <row r="4173">
          <cell r="V4173" t="str">
            <v>-76.378610--13.070556</v>
          </cell>
          <cell r="W4173">
            <v>-76.378609999999995</v>
          </cell>
          <cell r="X4173">
            <v>-13.070556</v>
          </cell>
          <cell r="AA4173" t="str">
            <v>LIMA</v>
          </cell>
          <cell r="AB4173" t="str">
            <v>CANETE</v>
          </cell>
          <cell r="AC4173" t="str">
            <v>SAN VICENTE DE CANETE</v>
          </cell>
        </row>
        <row r="4174">
          <cell r="V4174" t="str">
            <v>-76.382331--13.076358</v>
          </cell>
          <cell r="W4174">
            <v>-76.382330999999994</v>
          </cell>
          <cell r="X4174">
            <v>-13.076358000000001</v>
          </cell>
          <cell r="AA4174" t="str">
            <v>LIMA</v>
          </cell>
          <cell r="AB4174" t="str">
            <v>CANETE</v>
          </cell>
          <cell r="AC4174" t="str">
            <v>SAN VICENTE DE CANETE</v>
          </cell>
        </row>
        <row r="4175">
          <cell r="V4175" t="str">
            <v>-76.385948--13.072753</v>
          </cell>
          <cell r="W4175">
            <v>-76.385947999999999</v>
          </cell>
          <cell r="X4175">
            <v>-13.072753000000001</v>
          </cell>
          <cell r="AA4175" t="str">
            <v>LIMA</v>
          </cell>
          <cell r="AB4175" t="str">
            <v>CANETE</v>
          </cell>
          <cell r="AC4175" t="str">
            <v>SAN VICENTE DE CANETE</v>
          </cell>
        </row>
        <row r="4176">
          <cell r="V4176" t="str">
            <v>-76.387480--12.097226</v>
          </cell>
          <cell r="W4176">
            <v>-76.387479999999996</v>
          </cell>
          <cell r="X4176">
            <v>-12.097225999999999</v>
          </cell>
          <cell r="AA4176" t="str">
            <v>LIMA</v>
          </cell>
          <cell r="AB4176" t="str">
            <v>HUAROCHIRI</v>
          </cell>
          <cell r="AC4176" t="str">
            <v>LAHUAYTAMBO</v>
          </cell>
        </row>
        <row r="4177">
          <cell r="V4177" t="str">
            <v>-76.389722--12.017900</v>
          </cell>
          <cell r="W4177">
            <v>-76.389722000000006</v>
          </cell>
          <cell r="X4177">
            <v>-12.017899999999999</v>
          </cell>
          <cell r="AA4177" t="str">
            <v>LIMA</v>
          </cell>
          <cell r="AB4177" t="str">
            <v>HUAROCHIRI</v>
          </cell>
          <cell r="AC4177" t="str">
            <v>SAN DAMIAN</v>
          </cell>
        </row>
        <row r="4178">
          <cell r="V4178" t="str">
            <v>-76.422767--12.124912</v>
          </cell>
          <cell r="W4178">
            <v>-76.422766999999993</v>
          </cell>
          <cell r="X4178">
            <v>-12.124912</v>
          </cell>
          <cell r="AA4178" t="str">
            <v>LIMA</v>
          </cell>
          <cell r="AB4178" t="str">
            <v>HUAROCHIRI</v>
          </cell>
          <cell r="AC4178" t="str">
            <v>LANGA</v>
          </cell>
        </row>
        <row r="4179">
          <cell r="V4179" t="str">
            <v>-76.449167--11.875000</v>
          </cell>
          <cell r="W4179">
            <v>-76.449167000000003</v>
          </cell>
          <cell r="X4179">
            <v>-11.875</v>
          </cell>
          <cell r="AA4179" t="str">
            <v>LIMA</v>
          </cell>
          <cell r="AB4179" t="str">
            <v>HUAROCHIRI</v>
          </cell>
          <cell r="AC4179" t="str">
            <v>SURCO</v>
          </cell>
        </row>
        <row r="4180">
          <cell r="V4180" t="str">
            <v>-76.454195--13.062948</v>
          </cell>
          <cell r="W4180">
            <v>-76.454194999999999</v>
          </cell>
          <cell r="X4180">
            <v>-13.062948</v>
          </cell>
          <cell r="AA4180" t="str">
            <v>LIMA</v>
          </cell>
          <cell r="AB4180" t="str">
            <v>CANETE</v>
          </cell>
          <cell r="AC4180" t="str">
            <v>SAN LUIS</v>
          </cell>
        </row>
        <row r="4181">
          <cell r="V4181" t="str">
            <v>-76.462225--13.003607</v>
          </cell>
          <cell r="W4181">
            <v>-76.462225000000004</v>
          </cell>
          <cell r="X4181">
            <v>-13.003607000000001</v>
          </cell>
          <cell r="AA4181" t="str">
            <v>LIMA</v>
          </cell>
          <cell r="AB4181" t="str">
            <v>CANETE</v>
          </cell>
          <cell r="AC4181" t="str">
            <v>CERRO AZUL</v>
          </cell>
        </row>
        <row r="4182">
          <cell r="V4182" t="str">
            <v>-76.474789--12.000286</v>
          </cell>
          <cell r="W4182">
            <v>-76.474789000000001</v>
          </cell>
          <cell r="X4182">
            <v>-12.000285999999999</v>
          </cell>
          <cell r="AA4182" t="str">
            <v>LIMA</v>
          </cell>
          <cell r="AB4182" t="str">
            <v>HUAROCHIRI</v>
          </cell>
          <cell r="AC4182" t="str">
            <v>SAN ANDRES DE TUPICOCHA</v>
          </cell>
        </row>
        <row r="4183">
          <cell r="V4183" t="str">
            <v>-76.481569--11.656794</v>
          </cell>
          <cell r="W4183">
            <v>-76.481568999999993</v>
          </cell>
          <cell r="X4183">
            <v>-11.656794</v>
          </cell>
          <cell r="AA4183" t="str">
            <v>LIMA</v>
          </cell>
          <cell r="AB4183" t="str">
            <v>HUAROCHIRI</v>
          </cell>
          <cell r="AC4183" t="str">
            <v>CARAMPOMA</v>
          </cell>
        </row>
        <row r="4184">
          <cell r="V4184" t="str">
            <v>-76.497530--12.983220</v>
          </cell>
          <cell r="W4184">
            <v>-76.497529999999998</v>
          </cell>
          <cell r="X4184">
            <v>-12.983219999999999</v>
          </cell>
          <cell r="AA4184" t="str">
            <v>LIMA</v>
          </cell>
          <cell r="AB4184" t="str">
            <v>CANETE</v>
          </cell>
          <cell r="AC4184" t="str">
            <v>CERRO AZUL</v>
          </cell>
        </row>
        <row r="4185">
          <cell r="V4185" t="str">
            <v>-76.502760--12.961840</v>
          </cell>
          <cell r="W4185">
            <v>-76.502759999999995</v>
          </cell>
          <cell r="X4185">
            <v>-12.96184</v>
          </cell>
          <cell r="AA4185" t="str">
            <v>LIMA</v>
          </cell>
          <cell r="AB4185" t="str">
            <v>CANETE</v>
          </cell>
          <cell r="AC4185" t="str">
            <v>CERRO AZUL</v>
          </cell>
        </row>
        <row r="4186">
          <cell r="V4186" t="str">
            <v>-76.503470--11.654640</v>
          </cell>
          <cell r="W4186">
            <v>-76.503469999999993</v>
          </cell>
          <cell r="X4186">
            <v>-11.654640000000001</v>
          </cell>
          <cell r="AA4186" t="str">
            <v>LIMA</v>
          </cell>
          <cell r="AB4186" t="str">
            <v>HUAROCHIRI</v>
          </cell>
          <cell r="AC4186" t="str">
            <v>HUANZA</v>
          </cell>
        </row>
        <row r="4187">
          <cell r="V4187" t="str">
            <v>-76.503847--12.948135</v>
          </cell>
          <cell r="W4187">
            <v>-76.503846999999993</v>
          </cell>
          <cell r="X4187">
            <v>-12.948135000000001</v>
          </cell>
          <cell r="AA4187" t="str">
            <v>LIMA</v>
          </cell>
          <cell r="AB4187" t="str">
            <v>CANETE</v>
          </cell>
          <cell r="AC4187" t="str">
            <v>CERRO AZUL</v>
          </cell>
        </row>
        <row r="4188">
          <cell r="V4188" t="str">
            <v>-76.505583--12.920614</v>
          </cell>
          <cell r="W4188">
            <v>-76.505583000000001</v>
          </cell>
          <cell r="X4188">
            <v>-12.920614</v>
          </cell>
          <cell r="AA4188" t="str">
            <v>LIMA</v>
          </cell>
          <cell r="AB4188" t="str">
            <v>CANETE</v>
          </cell>
          <cell r="AC4188" t="str">
            <v>ASIA</v>
          </cell>
        </row>
        <row r="4189">
          <cell r="V4189" t="str">
            <v>-76.510500--12.904800</v>
          </cell>
          <cell r="W4189">
            <v>-76.510499999999993</v>
          </cell>
          <cell r="X4189">
            <v>-12.9048</v>
          </cell>
          <cell r="AA4189" t="str">
            <v>LIMA</v>
          </cell>
          <cell r="AB4189" t="str">
            <v>CANETE</v>
          </cell>
          <cell r="AC4189" t="str">
            <v>ASIA</v>
          </cell>
        </row>
        <row r="4190">
          <cell r="V4190" t="str">
            <v>-76.513600--12.081500</v>
          </cell>
          <cell r="W4190">
            <v>-76.513599999999997</v>
          </cell>
          <cell r="X4190">
            <v>-12.0815</v>
          </cell>
          <cell r="AA4190" t="str">
            <v>LIMA</v>
          </cell>
          <cell r="AB4190" t="str">
            <v>HUAROCHIRI</v>
          </cell>
          <cell r="AC4190" t="str">
            <v>ANTIOQUIA</v>
          </cell>
        </row>
        <row r="4191">
          <cell r="V4191" t="str">
            <v>-76.514370--12.219170</v>
          </cell>
          <cell r="W4191">
            <v>-76.51437</v>
          </cell>
          <cell r="X4191">
            <v>-12.21917</v>
          </cell>
          <cell r="AA4191" t="str">
            <v>LIMA</v>
          </cell>
          <cell r="AB4191" t="str">
            <v>HUAROCHIRI</v>
          </cell>
          <cell r="AC4191" t="str">
            <v>SANTO DOMINGO DE LOS OLLEROS</v>
          </cell>
        </row>
        <row r="4192">
          <cell r="V4192" t="str">
            <v>-76.527880--11.402530</v>
          </cell>
          <cell r="W4192">
            <v>-76.527879999999996</v>
          </cell>
          <cell r="X4192">
            <v>-11.40253</v>
          </cell>
          <cell r="AA4192" t="str">
            <v>LIMA</v>
          </cell>
          <cell r="AB4192" t="str">
            <v>CANTA</v>
          </cell>
          <cell r="AC4192" t="str">
            <v>HUAROS</v>
          </cell>
        </row>
        <row r="4193">
          <cell r="V4193" t="str">
            <v>-76.533380--12.832330</v>
          </cell>
          <cell r="W4193">
            <v>-76.533379999999994</v>
          </cell>
          <cell r="X4193">
            <v>-12.832330000000001</v>
          </cell>
          <cell r="AA4193" t="str">
            <v>LIMA</v>
          </cell>
          <cell r="AB4193" t="str">
            <v>CANETE</v>
          </cell>
          <cell r="AC4193" t="str">
            <v>ASIA</v>
          </cell>
        </row>
        <row r="4194">
          <cell r="V4194" t="str">
            <v>-76.538380--11.665830</v>
          </cell>
          <cell r="W4194">
            <v>-76.538380000000004</v>
          </cell>
          <cell r="X4194">
            <v>-11.66583</v>
          </cell>
          <cell r="AA4194" t="str">
            <v>LIMA</v>
          </cell>
          <cell r="AB4194" t="str">
            <v>HUAROCHIRI</v>
          </cell>
          <cell r="AC4194" t="str">
            <v>LARAOS</v>
          </cell>
        </row>
        <row r="4195">
          <cell r="V4195" t="str">
            <v>-76.542778--11.963889</v>
          </cell>
          <cell r="W4195">
            <v>-76.542777999999998</v>
          </cell>
          <cell r="X4195">
            <v>-11.963889</v>
          </cell>
          <cell r="AA4195" t="str">
            <v>LIMA</v>
          </cell>
          <cell r="AB4195" t="str">
            <v>HUAROCHIRI</v>
          </cell>
          <cell r="AC4195" t="str">
            <v>SANTIAGO DE TUNA</v>
          </cell>
        </row>
        <row r="4196">
          <cell r="V4196" t="str">
            <v>-76.544582--12.807699</v>
          </cell>
          <cell r="W4196">
            <v>-76.544582000000005</v>
          </cell>
          <cell r="X4196">
            <v>-12.807699</v>
          </cell>
          <cell r="AA4196" t="str">
            <v>LIMA</v>
          </cell>
          <cell r="AB4196" t="str">
            <v>CANETE</v>
          </cell>
          <cell r="AC4196" t="str">
            <v>ASIA</v>
          </cell>
        </row>
        <row r="4197">
          <cell r="V4197" t="str">
            <v>-76.556070--12.777239</v>
          </cell>
          <cell r="W4197">
            <v>-76.556070000000005</v>
          </cell>
          <cell r="X4197">
            <v>-12.777239</v>
          </cell>
          <cell r="AA4197" t="str">
            <v>LIMA</v>
          </cell>
          <cell r="AB4197" t="str">
            <v>CANETE</v>
          </cell>
          <cell r="AC4197" t="str">
            <v>ASIA</v>
          </cell>
        </row>
        <row r="4198">
          <cell r="V4198" t="str">
            <v>-76.568270--12.798410</v>
          </cell>
          <cell r="W4198">
            <v>-76.568269999999998</v>
          </cell>
          <cell r="X4198">
            <v>-12.798410000000001</v>
          </cell>
          <cell r="AA4198" t="str">
            <v>LIMA</v>
          </cell>
          <cell r="AB4198" t="str">
            <v>CANETE</v>
          </cell>
          <cell r="AC4198" t="str">
            <v>ASIA</v>
          </cell>
        </row>
        <row r="4199">
          <cell r="V4199" t="str">
            <v>-76.576330--11.405940</v>
          </cell>
          <cell r="W4199">
            <v>-76.576329999999999</v>
          </cell>
          <cell r="X4199">
            <v>-11.405939999999999</v>
          </cell>
          <cell r="AA4199" t="str">
            <v>LIMA</v>
          </cell>
          <cell r="AB4199" t="str">
            <v>CANTA</v>
          </cell>
          <cell r="AC4199" t="str">
            <v>HUAROS</v>
          </cell>
        </row>
        <row r="4200">
          <cell r="V4200" t="str">
            <v>-76.581940--11.911190</v>
          </cell>
          <cell r="W4200">
            <v>-76.581940000000003</v>
          </cell>
          <cell r="X4200">
            <v>-11.91119</v>
          </cell>
          <cell r="AA4200" t="str">
            <v>LIMA</v>
          </cell>
          <cell r="AB4200" t="str">
            <v>HUAROCHIRI</v>
          </cell>
          <cell r="AC4200" t="str">
            <v>SANTA CRUZ DE COCACHACRA</v>
          </cell>
        </row>
        <row r="4201">
          <cell r="V4201" t="str">
            <v>-76.587911--12.786872</v>
          </cell>
          <cell r="W4201">
            <v>-76.587911000000005</v>
          </cell>
          <cell r="X4201">
            <v>-12.786872000000001</v>
          </cell>
          <cell r="AA4201" t="str">
            <v>LIMA</v>
          </cell>
          <cell r="AB4201" t="str">
            <v>CANETE</v>
          </cell>
          <cell r="AC4201" t="str">
            <v>ASIA</v>
          </cell>
        </row>
        <row r="4202">
          <cell r="V4202" t="str">
            <v>-76.588130--11.723060</v>
          </cell>
          <cell r="W4202">
            <v>-76.588130000000007</v>
          </cell>
          <cell r="X4202">
            <v>-11.72306</v>
          </cell>
          <cell r="AA4202" t="str">
            <v>LIMA</v>
          </cell>
          <cell r="AB4202" t="str">
            <v>HUAROCHIRI</v>
          </cell>
          <cell r="AC4202" t="str">
            <v>HUACHUPAMPA</v>
          </cell>
        </row>
        <row r="4203">
          <cell r="V4203" t="str">
            <v>-76.596360--11.759570</v>
          </cell>
          <cell r="W4203">
            <v>-76.596360000000004</v>
          </cell>
          <cell r="X4203">
            <v>-11.75957</v>
          </cell>
          <cell r="AA4203" t="str">
            <v>LIMA</v>
          </cell>
          <cell r="AB4203" t="str">
            <v>HUAROCHIRI</v>
          </cell>
          <cell r="AC4203" t="str">
            <v>SAN PEDRO DE CASTA</v>
          </cell>
        </row>
        <row r="4204">
          <cell r="V4204" t="str">
            <v>-76.598417--12.777194</v>
          </cell>
          <cell r="W4204">
            <v>-76.598416999999998</v>
          </cell>
          <cell r="X4204">
            <v>-12.777194</v>
          </cell>
          <cell r="AA4204" t="str">
            <v>LIMA</v>
          </cell>
          <cell r="AB4204" t="str">
            <v>CANETE</v>
          </cell>
          <cell r="AC4204" t="str">
            <v>ASIA</v>
          </cell>
        </row>
        <row r="4205">
          <cell r="V4205" t="str">
            <v>-76.601557--12.762829</v>
          </cell>
          <cell r="W4205">
            <v>-76.601557</v>
          </cell>
          <cell r="X4205">
            <v>-12.762829</v>
          </cell>
          <cell r="AA4205" t="str">
            <v>LIMA</v>
          </cell>
          <cell r="AB4205" t="str">
            <v>CANETE</v>
          </cell>
          <cell r="AC4205" t="str">
            <v>ASIA</v>
          </cell>
        </row>
        <row r="4206">
          <cell r="V4206" t="str">
            <v>-76.602686--12.775667</v>
          </cell>
          <cell r="W4206">
            <v>-76.602686000000006</v>
          </cell>
          <cell r="X4206">
            <v>-12.775667</v>
          </cell>
          <cell r="AA4206" t="str">
            <v>LIMA</v>
          </cell>
          <cell r="AB4206" t="str">
            <v>CANETE</v>
          </cell>
          <cell r="AC4206" t="str">
            <v>ASIA</v>
          </cell>
        </row>
        <row r="4207">
          <cell r="V4207" t="str">
            <v>-76.612470--12.757940</v>
          </cell>
          <cell r="W4207">
            <v>-76.612470000000002</v>
          </cell>
          <cell r="X4207">
            <v>-12.75794</v>
          </cell>
          <cell r="AA4207" t="str">
            <v>LIMA</v>
          </cell>
          <cell r="AB4207" t="str">
            <v>CANETE</v>
          </cell>
          <cell r="AC4207" t="str">
            <v>ASIA</v>
          </cell>
        </row>
        <row r="4208">
          <cell r="V4208" t="str">
            <v>-76.615730--11.826640</v>
          </cell>
          <cell r="W4208">
            <v>-76.615729999999999</v>
          </cell>
          <cell r="X4208">
            <v>-11.826639999999999</v>
          </cell>
          <cell r="AA4208" t="str">
            <v>LIMA</v>
          </cell>
          <cell r="AB4208" t="str">
            <v>HUAROCHIRI</v>
          </cell>
          <cell r="AC4208" t="str">
            <v>CALLAHUANCA</v>
          </cell>
        </row>
        <row r="4209">
          <cell r="V4209" t="str">
            <v>-76.617940--12.727560</v>
          </cell>
          <cell r="W4209">
            <v>-76.617940000000004</v>
          </cell>
          <cell r="X4209">
            <v>-12.72756</v>
          </cell>
          <cell r="AA4209" t="str">
            <v>LIMA</v>
          </cell>
          <cell r="AB4209" t="str">
            <v>CANETE</v>
          </cell>
          <cell r="AC4209" t="str">
            <v>ASIA</v>
          </cell>
        </row>
        <row r="4210">
          <cell r="V4210" t="str">
            <v>-76.618439--12.742766</v>
          </cell>
          <cell r="W4210">
            <v>-76.618438999999995</v>
          </cell>
          <cell r="X4210">
            <v>-12.742766</v>
          </cell>
          <cell r="AA4210" t="str">
            <v>LIMA</v>
          </cell>
          <cell r="AB4210" t="str">
            <v>CANETE</v>
          </cell>
          <cell r="AC4210" t="str">
            <v>ASIA</v>
          </cell>
        </row>
        <row r="4211">
          <cell r="V4211" t="str">
            <v>-76.619969--12.666206</v>
          </cell>
          <cell r="W4211">
            <v>-76.619968999999998</v>
          </cell>
          <cell r="X4211">
            <v>-12.666206000000001</v>
          </cell>
          <cell r="AA4211" t="str">
            <v>LIMA</v>
          </cell>
          <cell r="AB4211" t="str">
            <v>CANETE</v>
          </cell>
          <cell r="AC4211" t="str">
            <v>MALA</v>
          </cell>
        </row>
        <row r="4212">
          <cell r="V4212" t="str">
            <v>-76.619988--11.221962</v>
          </cell>
          <cell r="W4212">
            <v>-76.619988000000006</v>
          </cell>
          <cell r="X4212">
            <v>-11.221962</v>
          </cell>
          <cell r="AA4212" t="str">
            <v>LIMA</v>
          </cell>
          <cell r="AB4212" t="str">
            <v>HUARAL</v>
          </cell>
          <cell r="AC4212" t="str">
            <v>SANTA CRUZ DE ANDAMARCA</v>
          </cell>
        </row>
        <row r="4213">
          <cell r="V4213" t="str">
            <v>-76.621190--12.751070</v>
          </cell>
          <cell r="W4213">
            <v>-76.621189999999999</v>
          </cell>
          <cell r="X4213">
            <v>-12.75107</v>
          </cell>
          <cell r="AA4213" t="str">
            <v>LIMA</v>
          </cell>
          <cell r="AB4213" t="str">
            <v>CANETE</v>
          </cell>
          <cell r="AC4213" t="str">
            <v>ASIA</v>
          </cell>
        </row>
        <row r="4214">
          <cell r="V4214" t="str">
            <v>-76.622820--11.141030</v>
          </cell>
          <cell r="W4214">
            <v>-76.622820000000004</v>
          </cell>
          <cell r="X4214">
            <v>-11.141030000000001</v>
          </cell>
          <cell r="AA4214" t="str">
            <v>LIMA</v>
          </cell>
          <cell r="AB4214" t="str">
            <v>HUARAL</v>
          </cell>
          <cell r="AC4214" t="str">
            <v>SANTA CRUZ DE ANDAMARCA</v>
          </cell>
        </row>
        <row r="4215">
          <cell r="V4215" t="str">
            <v>-76.625444--11.553028</v>
          </cell>
          <cell r="W4215">
            <v>-76.625444000000002</v>
          </cell>
          <cell r="X4215">
            <v>-11.553027999999999</v>
          </cell>
          <cell r="AA4215" t="str">
            <v>LIMA</v>
          </cell>
          <cell r="AB4215" t="str">
            <v>CANTA</v>
          </cell>
          <cell r="AC4215" t="str">
            <v>LACHAQUI</v>
          </cell>
        </row>
        <row r="4216">
          <cell r="V4216" t="str">
            <v>-76.626300--12.680600</v>
          </cell>
          <cell r="W4216">
            <v>-76.626300000000001</v>
          </cell>
          <cell r="X4216">
            <v>-12.6806</v>
          </cell>
          <cell r="AA4216" t="str">
            <v>LIMA</v>
          </cell>
          <cell r="AB4216" t="str">
            <v>CANETE</v>
          </cell>
          <cell r="AC4216" t="str">
            <v>MALA</v>
          </cell>
        </row>
        <row r="4217">
          <cell r="V4217" t="str">
            <v>-76.629670--12.599830</v>
          </cell>
          <cell r="W4217">
            <v>-76.629670000000004</v>
          </cell>
          <cell r="X4217">
            <v>-12.599830000000001</v>
          </cell>
          <cell r="AA4217" t="str">
            <v>LIMA</v>
          </cell>
          <cell r="AB4217" t="str">
            <v>CANETE</v>
          </cell>
          <cell r="AC4217" t="str">
            <v>SANTA CRUZ DE FLORES</v>
          </cell>
        </row>
        <row r="4218">
          <cell r="V4218" t="str">
            <v>-76.630900--12.650280</v>
          </cell>
          <cell r="W4218">
            <v>-76.630899999999997</v>
          </cell>
          <cell r="X4218">
            <v>-12.65028</v>
          </cell>
          <cell r="AA4218" t="str">
            <v>LIMA</v>
          </cell>
          <cell r="AB4218" t="str">
            <v>CANETE</v>
          </cell>
          <cell r="AC4218" t="str">
            <v>MALA</v>
          </cell>
        </row>
        <row r="4219">
          <cell r="V4219" t="str">
            <v>-76.631970--12.730330</v>
          </cell>
          <cell r="W4219">
            <v>-76.631969999999995</v>
          </cell>
          <cell r="X4219">
            <v>-12.73033</v>
          </cell>
          <cell r="AA4219" t="str">
            <v>LIMA</v>
          </cell>
          <cell r="AB4219" t="str">
            <v>CANETE</v>
          </cell>
          <cell r="AC4219" t="str">
            <v>ASIA</v>
          </cell>
        </row>
        <row r="4220">
          <cell r="V4220" t="str">
            <v>-76.634450--12.709160</v>
          </cell>
          <cell r="W4220">
            <v>-76.634450000000001</v>
          </cell>
          <cell r="X4220">
            <v>-12.709160000000001</v>
          </cell>
          <cell r="AA4220" t="str">
            <v>LIMA</v>
          </cell>
          <cell r="AB4220" t="str">
            <v>CANETE</v>
          </cell>
          <cell r="AC4220" t="str">
            <v>MALA</v>
          </cell>
        </row>
        <row r="4221">
          <cell r="V4221" t="str">
            <v>-76.642970--12.018320</v>
          </cell>
          <cell r="W4221">
            <v>-76.642970000000005</v>
          </cell>
          <cell r="X4221">
            <v>-12.018319999999999</v>
          </cell>
          <cell r="AA4221" t="str">
            <v>LIMA</v>
          </cell>
          <cell r="AB4221" t="str">
            <v>HUAROCHIRI</v>
          </cell>
          <cell r="AC4221" t="str">
            <v>ANTIOQUIA</v>
          </cell>
        </row>
        <row r="4222">
          <cell r="V4222" t="str">
            <v>-76.654080--11.234150</v>
          </cell>
          <cell r="W4222">
            <v>-76.654079999999993</v>
          </cell>
          <cell r="X4222">
            <v>-11.23415</v>
          </cell>
          <cell r="AA4222" t="str">
            <v>LIMA</v>
          </cell>
          <cell r="AB4222" t="str">
            <v>HUARAL</v>
          </cell>
          <cell r="AC4222" t="str">
            <v>ATAVILLOS ALTO</v>
          </cell>
        </row>
        <row r="4223">
          <cell r="V4223" t="str">
            <v>-76.654950--12.680670</v>
          </cell>
          <cell r="W4223">
            <v>-76.654949999999999</v>
          </cell>
          <cell r="X4223">
            <v>-12.680669999999999</v>
          </cell>
          <cell r="AA4223" t="str">
            <v>LIMA</v>
          </cell>
          <cell r="AB4223" t="str">
            <v>CANETE</v>
          </cell>
          <cell r="AC4223" t="str">
            <v>MALA</v>
          </cell>
        </row>
        <row r="4224">
          <cell r="V4224" t="str">
            <v>-76.658010--12.647270</v>
          </cell>
          <cell r="W4224">
            <v>-76.658010000000004</v>
          </cell>
          <cell r="X4224">
            <v>-12.647270000000001</v>
          </cell>
          <cell r="AA4224" t="str">
            <v>LIMA</v>
          </cell>
          <cell r="AB4224" t="str">
            <v>CANETE</v>
          </cell>
          <cell r="AC4224" t="str">
            <v>SAN ANTONIO</v>
          </cell>
        </row>
        <row r="4225">
          <cell r="V4225" t="str">
            <v>-76.661879--12.589080</v>
          </cell>
          <cell r="W4225">
            <v>-76.661878999999999</v>
          </cell>
          <cell r="X4225">
            <v>-12.589079999999999</v>
          </cell>
          <cell r="AA4225" t="str">
            <v>LIMA</v>
          </cell>
          <cell r="AB4225" t="str">
            <v>CANETE</v>
          </cell>
          <cell r="AC4225" t="str">
            <v>SANTA CRUZ DE FLORES</v>
          </cell>
        </row>
        <row r="4226">
          <cell r="V4226" t="str">
            <v>-76.662544--11.926322</v>
          </cell>
          <cell r="W4226">
            <v>-76.662543999999997</v>
          </cell>
          <cell r="X4226">
            <v>-11.926322000000001</v>
          </cell>
          <cell r="AA4226" t="str">
            <v>LIMA</v>
          </cell>
          <cell r="AB4226" t="str">
            <v>HUAROCHIRI</v>
          </cell>
          <cell r="AC4226" t="str">
            <v>RICARDO PALMA</v>
          </cell>
        </row>
        <row r="4227">
          <cell r="V4227" t="str">
            <v>-76.663769--11.901189</v>
          </cell>
          <cell r="W4227">
            <v>-76.663769000000002</v>
          </cell>
          <cell r="X4227">
            <v>-11.901189</v>
          </cell>
          <cell r="AA4227" t="str">
            <v>LIMA</v>
          </cell>
          <cell r="AB4227" t="str">
            <v>HUAROCHIRI</v>
          </cell>
          <cell r="AC4227" t="str">
            <v>SANTA EULALIA</v>
          </cell>
        </row>
        <row r="4228">
          <cell r="V4228" t="str">
            <v>-76.670481--11.622500</v>
          </cell>
          <cell r="W4228">
            <v>-76.670480999999995</v>
          </cell>
          <cell r="X4228">
            <v>-11.6225</v>
          </cell>
          <cell r="AA4228" t="str">
            <v>LIMA</v>
          </cell>
          <cell r="AB4228" t="str">
            <v>CANTA</v>
          </cell>
          <cell r="AC4228" t="str">
            <v>ARAHUAY</v>
          </cell>
        </row>
        <row r="4229">
          <cell r="V4229" t="str">
            <v>-76.671267--11.910975</v>
          </cell>
          <cell r="W4229">
            <v>-76.671267</v>
          </cell>
          <cell r="X4229">
            <v>-11.910975000000001</v>
          </cell>
          <cell r="AA4229" t="str">
            <v>LIMA</v>
          </cell>
          <cell r="AB4229" t="str">
            <v>HUAROCHIRI</v>
          </cell>
          <cell r="AC4229" t="str">
            <v>SANTA EULALIA</v>
          </cell>
        </row>
        <row r="4230">
          <cell r="V4230" t="str">
            <v>-76.679400--11.941600</v>
          </cell>
          <cell r="W4230">
            <v>-76.679400000000001</v>
          </cell>
          <cell r="X4230">
            <v>-11.941599999999999</v>
          </cell>
          <cell r="AA4230" t="str">
            <v>LIMA</v>
          </cell>
          <cell r="AB4230" t="str">
            <v>LIMA</v>
          </cell>
          <cell r="AC4230" t="str">
            <v>LURIGANCHO</v>
          </cell>
        </row>
        <row r="4231">
          <cell r="V4231" t="str">
            <v>-76.682970--11.926860</v>
          </cell>
          <cell r="W4231">
            <v>-76.682969999999997</v>
          </cell>
          <cell r="X4231">
            <v>-11.92686</v>
          </cell>
          <cell r="AA4231" t="str">
            <v>LIMA</v>
          </cell>
          <cell r="AB4231" t="str">
            <v>LIMA</v>
          </cell>
          <cell r="AC4231" t="str">
            <v>LURIGANCHO</v>
          </cell>
        </row>
        <row r="4232">
          <cell r="V4232" t="str">
            <v>-76.693940--11.932779</v>
          </cell>
          <cell r="W4232">
            <v>-76.693939999999998</v>
          </cell>
          <cell r="X4232">
            <v>-11.932779</v>
          </cell>
          <cell r="AA4232" t="str">
            <v>LIMA</v>
          </cell>
          <cell r="AB4232" t="str">
            <v>LIMA</v>
          </cell>
          <cell r="AC4232" t="str">
            <v>LURIGANCHO</v>
          </cell>
        </row>
        <row r="4233">
          <cell r="V4233" t="str">
            <v>-76.698990--10.945430</v>
          </cell>
          <cell r="W4233">
            <v>-76.698989999999995</v>
          </cell>
          <cell r="X4233">
            <v>-10.94543</v>
          </cell>
          <cell r="AA4233" t="str">
            <v>LIMA</v>
          </cell>
          <cell r="AB4233" t="str">
            <v>HUAURA</v>
          </cell>
          <cell r="AC4233" t="str">
            <v>SANTA LEONOR</v>
          </cell>
        </row>
        <row r="4234">
          <cell r="V4234" t="str">
            <v>-76.704680--11.739270</v>
          </cell>
          <cell r="W4234">
            <v>-76.704679999999996</v>
          </cell>
          <cell r="X4234">
            <v>-11.739269999999999</v>
          </cell>
          <cell r="AA4234" t="str">
            <v>LIMA</v>
          </cell>
          <cell r="AB4234" t="str">
            <v>HUAROCHIRI</v>
          </cell>
          <cell r="AC4234" t="str">
            <v>SAN ANTONIO</v>
          </cell>
        </row>
        <row r="4235">
          <cell r="V4235" t="str">
            <v>-76.711100--10.683110</v>
          </cell>
          <cell r="W4235">
            <v>-76.711100000000002</v>
          </cell>
          <cell r="X4235">
            <v>-10.683109999999999</v>
          </cell>
          <cell r="AA4235" t="str">
            <v>LIMA</v>
          </cell>
          <cell r="AB4235" t="str">
            <v>OYON</v>
          </cell>
          <cell r="AC4235" t="str">
            <v>OYON</v>
          </cell>
        </row>
        <row r="4236">
          <cell r="V4236" t="str">
            <v>-76.714230--12.567910</v>
          </cell>
          <cell r="W4236">
            <v>-76.714230000000001</v>
          </cell>
          <cell r="X4236">
            <v>-12.567909999999999</v>
          </cell>
          <cell r="AA4236" t="str">
            <v>LIMA</v>
          </cell>
          <cell r="AB4236" t="str">
            <v>CANETE</v>
          </cell>
          <cell r="AC4236" t="str">
            <v>SAN ANTONIO</v>
          </cell>
        </row>
        <row r="4237">
          <cell r="V4237" t="str">
            <v>-76.717800--11.952900</v>
          </cell>
          <cell r="W4237">
            <v>-76.717799999999997</v>
          </cell>
          <cell r="X4237">
            <v>-11.9529</v>
          </cell>
          <cell r="AA4237" t="str">
            <v>LIMA</v>
          </cell>
          <cell r="AB4237" t="str">
            <v>LIMA</v>
          </cell>
          <cell r="AC4237" t="str">
            <v>LURIGANCHO</v>
          </cell>
        </row>
        <row r="4238">
          <cell r="V4238" t="str">
            <v>-76.720973--12.041132</v>
          </cell>
          <cell r="W4238">
            <v>-76.720973000000001</v>
          </cell>
          <cell r="X4238">
            <v>-12.041131999999999</v>
          </cell>
          <cell r="AA4238" t="str">
            <v>LIMA</v>
          </cell>
          <cell r="AB4238" t="str">
            <v>LIMA</v>
          </cell>
          <cell r="AC4238" t="str">
            <v>CIENEGUILLA</v>
          </cell>
        </row>
        <row r="4239">
          <cell r="V4239" t="str">
            <v>-76.722120--10.901130</v>
          </cell>
          <cell r="W4239">
            <v>-76.722120000000004</v>
          </cell>
          <cell r="X4239">
            <v>-10.90113</v>
          </cell>
          <cell r="AA4239" t="str">
            <v>LIMA</v>
          </cell>
          <cell r="AB4239" t="str">
            <v>OYON</v>
          </cell>
          <cell r="AC4239" t="str">
            <v>PACHANGARA</v>
          </cell>
        </row>
        <row r="4240">
          <cell r="V4240" t="str">
            <v>-76.724743--12.557481</v>
          </cell>
          <cell r="W4240">
            <v>-76.724743000000004</v>
          </cell>
          <cell r="X4240">
            <v>-12.557480999999999</v>
          </cell>
          <cell r="AA4240" t="str">
            <v>LIMA</v>
          </cell>
          <cell r="AB4240" t="str">
            <v>CANETE</v>
          </cell>
          <cell r="AC4240" t="str">
            <v>CHILCA</v>
          </cell>
        </row>
        <row r="4241">
          <cell r="V4241" t="str">
            <v>-76.730390--11.943300</v>
          </cell>
          <cell r="W4241">
            <v>-76.73039</v>
          </cell>
          <cell r="X4241">
            <v>-11.943300000000001</v>
          </cell>
          <cell r="AA4241" t="str">
            <v>LIMA</v>
          </cell>
          <cell r="AB4241" t="str">
            <v>LIMA</v>
          </cell>
          <cell r="AC4241" t="str">
            <v>LURIGANCHO</v>
          </cell>
        </row>
        <row r="4242">
          <cell r="V4242" t="str">
            <v>-76.736560--12.472170</v>
          </cell>
          <cell r="W4242">
            <v>-76.736559999999997</v>
          </cell>
          <cell r="X4242">
            <v>-12.47217</v>
          </cell>
          <cell r="AA4242" t="str">
            <v>LIMA</v>
          </cell>
          <cell r="AB4242" t="str">
            <v>CANETE</v>
          </cell>
          <cell r="AC4242" t="str">
            <v>CHILCA</v>
          </cell>
        </row>
        <row r="4243">
          <cell r="V4243" t="str">
            <v>-76.737389--12.513306</v>
          </cell>
          <cell r="W4243">
            <v>-76.737388999999993</v>
          </cell>
          <cell r="X4243">
            <v>-12.513306</v>
          </cell>
          <cell r="AA4243" t="str">
            <v>LIMA</v>
          </cell>
          <cell r="AB4243" t="str">
            <v>CANETE</v>
          </cell>
          <cell r="AC4243" t="str">
            <v>CHILCA</v>
          </cell>
        </row>
        <row r="4244">
          <cell r="V4244" t="str">
            <v>-76.741340--10.927560</v>
          </cell>
          <cell r="W4244">
            <v>-76.741339999999994</v>
          </cell>
          <cell r="X4244">
            <v>-10.92756</v>
          </cell>
          <cell r="AA4244" t="str">
            <v>LIMA</v>
          </cell>
          <cell r="AB4244" t="str">
            <v>HUAURA</v>
          </cell>
          <cell r="AC4244" t="str">
            <v>SANTA LEONOR</v>
          </cell>
        </row>
        <row r="4245">
          <cell r="V4245" t="str">
            <v>-76.744810--10.948590</v>
          </cell>
          <cell r="W4245">
            <v>-76.744810000000001</v>
          </cell>
          <cell r="X4245">
            <v>-10.948589999999999</v>
          </cell>
          <cell r="AA4245" t="str">
            <v>LIMA</v>
          </cell>
          <cell r="AB4245" t="str">
            <v>HUAURA</v>
          </cell>
          <cell r="AC4245" t="str">
            <v>SANTA LEONOR</v>
          </cell>
        </row>
        <row r="4246">
          <cell r="V4246" t="str">
            <v>-76.748400--11.972500</v>
          </cell>
          <cell r="W4246">
            <v>-76.748400000000004</v>
          </cell>
          <cell r="X4246">
            <v>-11.9725</v>
          </cell>
          <cell r="AA4246" t="str">
            <v>LIMA</v>
          </cell>
          <cell r="AB4246" t="str">
            <v>LIMA</v>
          </cell>
          <cell r="AC4246" t="str">
            <v>CHACLACAYO</v>
          </cell>
        </row>
        <row r="4247">
          <cell r="V4247" t="str">
            <v>-76.749200--12.465900</v>
          </cell>
          <cell r="W4247">
            <v>-76.749200000000002</v>
          </cell>
          <cell r="X4247">
            <v>-12.4659</v>
          </cell>
          <cell r="AA4247" t="str">
            <v>LIMA</v>
          </cell>
          <cell r="AB4247" t="str">
            <v>CANETE</v>
          </cell>
          <cell r="AC4247" t="str">
            <v>CHILCA</v>
          </cell>
        </row>
        <row r="4248">
          <cell r="V4248" t="str">
            <v>-76.749700--11.502090</v>
          </cell>
          <cell r="W4248">
            <v>-76.749700000000004</v>
          </cell>
          <cell r="X4248">
            <v>-11.502090000000001</v>
          </cell>
          <cell r="AA4248" t="str">
            <v>LIMA</v>
          </cell>
          <cell r="AB4248" t="str">
            <v>CANTA</v>
          </cell>
          <cell r="AC4248" t="str">
            <v>HUAMANTANGA</v>
          </cell>
        </row>
        <row r="4249">
          <cell r="V4249" t="str">
            <v>-76.754100--12.409100</v>
          </cell>
          <cell r="W4249">
            <v>-76.754099999999994</v>
          </cell>
          <cell r="X4249">
            <v>-12.4091</v>
          </cell>
          <cell r="AA4249" t="str">
            <v>LIMA</v>
          </cell>
          <cell r="AB4249" t="str">
            <v>CANETE</v>
          </cell>
          <cell r="AC4249" t="str">
            <v>CHILCA</v>
          </cell>
        </row>
        <row r="4250">
          <cell r="V4250" t="str">
            <v>-76.757686--12.070290</v>
          </cell>
          <cell r="W4250">
            <v>-76.757686000000007</v>
          </cell>
          <cell r="X4250">
            <v>-12.07029</v>
          </cell>
          <cell r="AA4250" t="str">
            <v>LIMA</v>
          </cell>
          <cell r="AB4250" t="str">
            <v>LIMA</v>
          </cell>
          <cell r="AC4250" t="str">
            <v>CIENEGUILLA</v>
          </cell>
        </row>
        <row r="4251">
          <cell r="V4251" t="str">
            <v>-76.760529--11.974170</v>
          </cell>
          <cell r="W4251">
            <v>-76.760529000000005</v>
          </cell>
          <cell r="X4251">
            <v>-11.974170000000001</v>
          </cell>
          <cell r="AA4251" t="str">
            <v>LIMA</v>
          </cell>
          <cell r="AB4251" t="str">
            <v>LIMA</v>
          </cell>
          <cell r="AC4251" t="str">
            <v>CHACLACAYO</v>
          </cell>
        </row>
        <row r="4252">
          <cell r="V4252" t="str">
            <v>-76.766400--11.975800</v>
          </cell>
          <cell r="W4252">
            <v>-76.766400000000004</v>
          </cell>
          <cell r="X4252">
            <v>-11.9758</v>
          </cell>
          <cell r="AA4252" t="str">
            <v>LIMA</v>
          </cell>
          <cell r="AB4252" t="str">
            <v>LIMA</v>
          </cell>
          <cell r="AC4252" t="str">
            <v>CHACLACAYO</v>
          </cell>
        </row>
        <row r="4253">
          <cell r="V4253" t="str">
            <v>-76.767278--10.649250</v>
          </cell>
          <cell r="W4253">
            <v>-76.767278000000005</v>
          </cell>
          <cell r="X4253">
            <v>-10.64925</v>
          </cell>
          <cell r="AA4253" t="str">
            <v>LIMA</v>
          </cell>
          <cell r="AB4253" t="str">
            <v>OYON</v>
          </cell>
          <cell r="AC4253" t="str">
            <v>OYON</v>
          </cell>
        </row>
        <row r="4254">
          <cell r="V4254" t="str">
            <v>-76.767929--10.575837</v>
          </cell>
          <cell r="W4254">
            <v>-76.767928999999995</v>
          </cell>
          <cell r="X4254">
            <v>-10.575837</v>
          </cell>
          <cell r="AA4254" t="str">
            <v>LIMA</v>
          </cell>
          <cell r="AB4254" t="str">
            <v>OYON</v>
          </cell>
          <cell r="AC4254" t="str">
            <v>OYON</v>
          </cell>
        </row>
        <row r="4255">
          <cell r="V4255" t="str">
            <v>-76.771400--12.460700</v>
          </cell>
          <cell r="W4255">
            <v>-76.7714</v>
          </cell>
          <cell r="X4255">
            <v>-12.460699999999999</v>
          </cell>
          <cell r="AA4255" t="str">
            <v>LIMA</v>
          </cell>
          <cell r="AB4255" t="str">
            <v>LIMA</v>
          </cell>
          <cell r="AC4255" t="str">
            <v>PUCUSANA</v>
          </cell>
        </row>
        <row r="4256">
          <cell r="V4256" t="str">
            <v>-76.771900--12.436300</v>
          </cell>
          <cell r="W4256">
            <v>-76.771900000000002</v>
          </cell>
          <cell r="X4256">
            <v>-12.436299999999999</v>
          </cell>
          <cell r="AA4256" t="str">
            <v>LIMA</v>
          </cell>
          <cell r="AB4256" t="str">
            <v>LIMA</v>
          </cell>
          <cell r="AC4256" t="str">
            <v>PUCUSANA</v>
          </cell>
        </row>
        <row r="4257">
          <cell r="V4257" t="str">
            <v>-76.776040--12.410040</v>
          </cell>
          <cell r="W4257">
            <v>-76.776039999999995</v>
          </cell>
          <cell r="X4257">
            <v>-12.41004</v>
          </cell>
          <cell r="AA4257" t="str">
            <v>LIMA</v>
          </cell>
          <cell r="AB4257" t="str">
            <v>LIMA</v>
          </cell>
          <cell r="AC4257" t="str">
            <v>SANTA MARIA DEL MAR</v>
          </cell>
        </row>
        <row r="4258">
          <cell r="V4258" t="str">
            <v>-76.778778--11.192472</v>
          </cell>
          <cell r="W4258">
            <v>-76.778778000000003</v>
          </cell>
          <cell r="X4258">
            <v>-11.192472</v>
          </cell>
          <cell r="AA4258" t="str">
            <v>LIMA</v>
          </cell>
          <cell r="AB4258" t="str">
            <v>HUARAL</v>
          </cell>
          <cell r="AC4258" t="str">
            <v>VEINTISIETE DE NOVIEMBRE</v>
          </cell>
        </row>
        <row r="4259">
          <cell r="V4259" t="str">
            <v>-76.779111--12.390222</v>
          </cell>
          <cell r="W4259">
            <v>-76.779111</v>
          </cell>
          <cell r="X4259">
            <v>-12.390222</v>
          </cell>
          <cell r="AA4259" t="str">
            <v>LIMA</v>
          </cell>
          <cell r="AB4259" t="str">
            <v>LIMA</v>
          </cell>
          <cell r="AC4259" t="str">
            <v>SAN BARTOLO</v>
          </cell>
        </row>
        <row r="4260">
          <cell r="V4260" t="str">
            <v>-76.781400--12.383900</v>
          </cell>
          <cell r="W4260">
            <v>-76.781400000000005</v>
          </cell>
          <cell r="X4260">
            <v>-12.383900000000001</v>
          </cell>
          <cell r="AA4260" t="str">
            <v>LIMA</v>
          </cell>
          <cell r="AB4260" t="str">
            <v>LIMA</v>
          </cell>
          <cell r="AC4260" t="str">
            <v>SAN BARTOLO</v>
          </cell>
        </row>
        <row r="4261">
          <cell r="V4261" t="str">
            <v>-76.788780--12.373350</v>
          </cell>
          <cell r="W4261">
            <v>-76.788780000000003</v>
          </cell>
          <cell r="X4261">
            <v>-12.37335</v>
          </cell>
          <cell r="AA4261" t="str">
            <v>LIMA</v>
          </cell>
          <cell r="AB4261" t="str">
            <v>LIMA</v>
          </cell>
          <cell r="AC4261" t="str">
            <v>PUNTA NEGRA</v>
          </cell>
        </row>
        <row r="4262">
          <cell r="V4262" t="str">
            <v>-76.792280--12.104166</v>
          </cell>
          <cell r="W4262">
            <v>-76.792280000000005</v>
          </cell>
          <cell r="X4262">
            <v>-12.104165999999999</v>
          </cell>
          <cell r="AA4262" t="str">
            <v>LIMA</v>
          </cell>
          <cell r="AB4262" t="str">
            <v>LIMA</v>
          </cell>
          <cell r="AC4262" t="str">
            <v>CIENEGUILLA</v>
          </cell>
        </row>
        <row r="4263">
          <cell r="V4263" t="str">
            <v>-76.797830--11.372840</v>
          </cell>
          <cell r="W4263">
            <v>-76.797830000000005</v>
          </cell>
          <cell r="X4263">
            <v>-11.37284</v>
          </cell>
          <cell r="AA4263" t="str">
            <v>LIMA</v>
          </cell>
          <cell r="AB4263" t="str">
            <v>HUARAL</v>
          </cell>
          <cell r="AC4263" t="str">
            <v>ATAVILLOS BAJO</v>
          </cell>
        </row>
        <row r="4264">
          <cell r="V4264" t="str">
            <v>-76.802200--11.976000</v>
          </cell>
          <cell r="W4264">
            <v>-76.802199999999999</v>
          </cell>
          <cell r="X4264">
            <v>-11.976000000000001</v>
          </cell>
          <cell r="AA4264" t="str">
            <v>LIMA</v>
          </cell>
          <cell r="AB4264" t="str">
            <v>LIMA</v>
          </cell>
          <cell r="AC4264" t="str">
            <v>LURIGANCHO</v>
          </cell>
        </row>
        <row r="4265">
          <cell r="V4265" t="str">
            <v>-76.806001--12.120241</v>
          </cell>
          <cell r="W4265">
            <v>-76.806000999999995</v>
          </cell>
          <cell r="X4265">
            <v>-12.120241</v>
          </cell>
          <cell r="AA4265" t="str">
            <v>LIMA</v>
          </cell>
          <cell r="AB4265" t="str">
            <v>LIMA</v>
          </cell>
          <cell r="AC4265" t="str">
            <v>CIENEGUILLA</v>
          </cell>
        </row>
        <row r="4266">
          <cell r="V4266" t="str">
            <v>-76.813900--12.311000</v>
          </cell>
          <cell r="W4266">
            <v>-76.813900000000004</v>
          </cell>
          <cell r="X4266">
            <v>-12.311</v>
          </cell>
          <cell r="AA4266" t="str">
            <v>LIMA</v>
          </cell>
          <cell r="AB4266" t="str">
            <v>LIMA</v>
          </cell>
          <cell r="AC4266" t="str">
            <v>PUNTA HERMOSA</v>
          </cell>
        </row>
        <row r="4267">
          <cell r="V4267" t="str">
            <v>-76.815160--12.341800</v>
          </cell>
          <cell r="W4267">
            <v>-76.815160000000006</v>
          </cell>
          <cell r="X4267">
            <v>-12.341799999999999</v>
          </cell>
          <cell r="AA4267" t="str">
            <v>LIMA</v>
          </cell>
          <cell r="AB4267" t="str">
            <v>LIMA</v>
          </cell>
          <cell r="AC4267" t="str">
            <v>PUNTA HERMOSA</v>
          </cell>
        </row>
        <row r="4268">
          <cell r="V4268" t="str">
            <v>-76.817930--12.113070</v>
          </cell>
          <cell r="W4268">
            <v>-76.817930000000004</v>
          </cell>
          <cell r="X4268">
            <v>-12.11307</v>
          </cell>
          <cell r="AA4268" t="str">
            <v>LIMA</v>
          </cell>
          <cell r="AB4268" t="str">
            <v>LIMA</v>
          </cell>
          <cell r="AC4268" t="str">
            <v>CIENEGUILLA</v>
          </cell>
        </row>
        <row r="4269">
          <cell r="V4269" t="str">
            <v>-76.818399--11.405924</v>
          </cell>
          <cell r="W4269">
            <v>-76.818398999999999</v>
          </cell>
          <cell r="X4269">
            <v>-11.405924000000001</v>
          </cell>
          <cell r="AA4269" t="str">
            <v>LIMA</v>
          </cell>
          <cell r="AB4269" t="str">
            <v>HUARAL</v>
          </cell>
          <cell r="AC4269" t="str">
            <v>SUMBILCA</v>
          </cell>
        </row>
        <row r="4270">
          <cell r="V4270" t="str">
            <v>-76.820719--12.262692</v>
          </cell>
          <cell r="W4270">
            <v>-76.820718999999997</v>
          </cell>
          <cell r="X4270">
            <v>-12.262691999999999</v>
          </cell>
          <cell r="AA4270" t="str">
            <v>LIMA</v>
          </cell>
          <cell r="AB4270" t="str">
            <v>LIMA</v>
          </cell>
          <cell r="AC4270" t="str">
            <v>LURIN</v>
          </cell>
        </row>
        <row r="4271">
          <cell r="V4271" t="str">
            <v>-76.822500--12.336900</v>
          </cell>
          <cell r="W4271">
            <v>-76.822500000000005</v>
          </cell>
          <cell r="X4271">
            <v>-12.3369</v>
          </cell>
          <cell r="AA4271" t="str">
            <v>LIMA</v>
          </cell>
          <cell r="AB4271" t="str">
            <v>LIMA</v>
          </cell>
          <cell r="AC4271" t="str">
            <v>PUNTA HERMOSA</v>
          </cell>
        </row>
        <row r="4272">
          <cell r="V4272" t="str">
            <v>-76.823409--12.011511</v>
          </cell>
          <cell r="W4272">
            <v>-76.823408999999998</v>
          </cell>
          <cell r="X4272">
            <v>-12.011511</v>
          </cell>
          <cell r="AA4272" t="str">
            <v>LIMA</v>
          </cell>
          <cell r="AB4272" t="str">
            <v>LIMA</v>
          </cell>
          <cell r="AC4272" t="str">
            <v>ATE</v>
          </cell>
        </row>
        <row r="4273">
          <cell r="V4273" t="str">
            <v>-76.824760--10.917340</v>
          </cell>
          <cell r="W4273">
            <v>-76.824759999999998</v>
          </cell>
          <cell r="X4273">
            <v>-10.917339999999999</v>
          </cell>
          <cell r="AA4273" t="str">
            <v>LIMA</v>
          </cell>
          <cell r="AB4273" t="str">
            <v>HUAURA</v>
          </cell>
          <cell r="AC4273" t="str">
            <v>CHECRAS</v>
          </cell>
        </row>
        <row r="4274">
          <cell r="V4274" t="str">
            <v>-76.824822--12.330408</v>
          </cell>
          <cell r="W4274">
            <v>-76.824821999999998</v>
          </cell>
          <cell r="X4274">
            <v>-12.330408</v>
          </cell>
          <cell r="AA4274" t="str">
            <v>LIMA</v>
          </cell>
          <cell r="AB4274" t="str">
            <v>LIMA</v>
          </cell>
          <cell r="AC4274" t="str">
            <v>PUNTA HERMOSA</v>
          </cell>
        </row>
        <row r="4275">
          <cell r="V4275" t="str">
            <v>-76.825419--11.991689</v>
          </cell>
          <cell r="W4275">
            <v>-76.825418999999997</v>
          </cell>
          <cell r="X4275">
            <v>-11.991688999999999</v>
          </cell>
          <cell r="AA4275" t="str">
            <v>LIMA</v>
          </cell>
          <cell r="AB4275" t="str">
            <v>LIMA</v>
          </cell>
          <cell r="AC4275" t="str">
            <v>CHACLACAYO</v>
          </cell>
        </row>
        <row r="4276">
          <cell r="V4276" t="str">
            <v>-76.827640--12.322690</v>
          </cell>
          <cell r="W4276">
            <v>-76.827640000000002</v>
          </cell>
          <cell r="X4276">
            <v>-12.32269</v>
          </cell>
          <cell r="AA4276" t="str">
            <v>LIMA</v>
          </cell>
          <cell r="AB4276" t="str">
            <v>LIMA</v>
          </cell>
          <cell r="AC4276" t="str">
            <v>PUNTA HERMOSA</v>
          </cell>
        </row>
        <row r="4277">
          <cell r="V4277" t="str">
            <v>-76.828310--12.284873</v>
          </cell>
          <cell r="W4277">
            <v>-76.828310000000002</v>
          </cell>
          <cell r="X4277">
            <v>-12.284872999999999</v>
          </cell>
          <cell r="AA4277" t="str">
            <v>LIMA</v>
          </cell>
          <cell r="AB4277" t="str">
            <v>LIMA</v>
          </cell>
          <cell r="AC4277" t="str">
            <v>LURIN</v>
          </cell>
        </row>
        <row r="4278">
          <cell r="V4278" t="str">
            <v>-76.828773--12.301199</v>
          </cell>
          <cell r="W4278">
            <v>-76.828772999999998</v>
          </cell>
          <cell r="X4278">
            <v>-12.301199</v>
          </cell>
          <cell r="AA4278" t="str">
            <v>LIMA</v>
          </cell>
          <cell r="AB4278" t="str">
            <v>LIMA</v>
          </cell>
          <cell r="AC4278" t="str">
            <v>PUNTA HERMOSA</v>
          </cell>
        </row>
        <row r="4279">
          <cell r="V4279" t="str">
            <v>-76.828961--12.006819</v>
          </cell>
          <cell r="W4279">
            <v>-76.828961000000007</v>
          </cell>
          <cell r="X4279">
            <v>-12.006819</v>
          </cell>
          <cell r="AA4279" t="str">
            <v>LIMA</v>
          </cell>
          <cell r="AB4279" t="str">
            <v>LIMA</v>
          </cell>
          <cell r="AC4279" t="str">
            <v>ATE</v>
          </cell>
        </row>
        <row r="4280">
          <cell r="V4280" t="str">
            <v>-76.830300--12.332200</v>
          </cell>
          <cell r="W4280">
            <v>-76.830299999999994</v>
          </cell>
          <cell r="X4280">
            <v>-12.3322</v>
          </cell>
          <cell r="AA4280" t="str">
            <v>LIMA</v>
          </cell>
          <cell r="AB4280" t="str">
            <v>LIMA</v>
          </cell>
          <cell r="AC4280" t="str">
            <v>PUNTA HERMOSA</v>
          </cell>
        </row>
        <row r="4281">
          <cell r="V4281" t="str">
            <v>-76.832480--12.145640</v>
          </cell>
          <cell r="W4281">
            <v>-76.832480000000004</v>
          </cell>
          <cell r="X4281">
            <v>-12.14564</v>
          </cell>
          <cell r="AA4281" t="str">
            <v>LIMA</v>
          </cell>
          <cell r="AB4281" t="str">
            <v>LIMA</v>
          </cell>
          <cell r="AC4281" t="str">
            <v>PACHACAMAC</v>
          </cell>
        </row>
        <row r="4282">
          <cell r="V4282" t="str">
            <v>-76.833639--12.293000</v>
          </cell>
          <cell r="W4282">
            <v>-76.833639000000005</v>
          </cell>
          <cell r="X4282">
            <v>-12.292999999999999</v>
          </cell>
          <cell r="AA4282" t="str">
            <v>LIMA</v>
          </cell>
          <cell r="AB4282" t="str">
            <v>LIMA</v>
          </cell>
          <cell r="AC4282" t="str">
            <v>LURIN</v>
          </cell>
        </row>
        <row r="4283">
          <cell r="V4283" t="str">
            <v>-76.834640--12.277651</v>
          </cell>
          <cell r="W4283">
            <v>-76.834639999999993</v>
          </cell>
          <cell r="X4283">
            <v>-12.277651000000001</v>
          </cell>
          <cell r="AA4283" t="str">
            <v>LIMA</v>
          </cell>
          <cell r="AB4283" t="str">
            <v>LIMA</v>
          </cell>
          <cell r="AC4283" t="str">
            <v>LURIN</v>
          </cell>
        </row>
        <row r="4284">
          <cell r="V4284" t="str">
            <v>-76.836520--12.219410</v>
          </cell>
          <cell r="W4284">
            <v>-76.836519999999993</v>
          </cell>
          <cell r="X4284">
            <v>-12.21941</v>
          </cell>
          <cell r="AA4284" t="str">
            <v>LIMA</v>
          </cell>
          <cell r="AB4284" t="str">
            <v>LIMA</v>
          </cell>
          <cell r="AC4284" t="str">
            <v>LURIN</v>
          </cell>
        </row>
        <row r="4285">
          <cell r="V4285" t="str">
            <v>-76.836850--10.729280</v>
          </cell>
          <cell r="W4285">
            <v>-76.836849999999998</v>
          </cell>
          <cell r="X4285">
            <v>-10.729279999999999</v>
          </cell>
          <cell r="AA4285" t="str">
            <v>LIMA</v>
          </cell>
          <cell r="AB4285" t="str">
            <v>OYON</v>
          </cell>
          <cell r="AC4285" t="str">
            <v>OYON</v>
          </cell>
        </row>
        <row r="4286">
          <cell r="V4286" t="str">
            <v>-76.839384--11.235959</v>
          </cell>
          <cell r="W4286">
            <v>-76.839383999999995</v>
          </cell>
          <cell r="X4286">
            <v>-11.235958999999999</v>
          </cell>
          <cell r="AA4286" t="str">
            <v>LIMA</v>
          </cell>
          <cell r="AB4286" t="str">
            <v>HUARAL</v>
          </cell>
          <cell r="AC4286" t="str">
            <v>LAMPIAN</v>
          </cell>
        </row>
        <row r="4287">
          <cell r="V4287" t="str">
            <v>-76.839483--12.269532</v>
          </cell>
          <cell r="W4287">
            <v>-76.839483000000001</v>
          </cell>
          <cell r="X4287">
            <v>-12.269532</v>
          </cell>
          <cell r="AA4287" t="str">
            <v>LIMA</v>
          </cell>
          <cell r="AB4287" t="str">
            <v>LIMA</v>
          </cell>
          <cell r="AC4287" t="str">
            <v>LURIN</v>
          </cell>
        </row>
        <row r="4288">
          <cell r="V4288" t="str">
            <v>-76.840237--12.016462</v>
          </cell>
          <cell r="W4288">
            <v>-76.840237000000002</v>
          </cell>
          <cell r="X4288">
            <v>-12.016462000000001</v>
          </cell>
          <cell r="AA4288" t="str">
            <v>LIMA</v>
          </cell>
          <cell r="AB4288" t="str">
            <v>LIMA</v>
          </cell>
          <cell r="AC4288" t="str">
            <v>ATE</v>
          </cell>
        </row>
        <row r="4289">
          <cell r="V4289" t="str">
            <v>-76.841330--12.295360</v>
          </cell>
          <cell r="W4289">
            <v>-76.841329999999999</v>
          </cell>
          <cell r="X4289">
            <v>-12.295360000000001</v>
          </cell>
          <cell r="AA4289" t="str">
            <v>LIMA</v>
          </cell>
          <cell r="AB4289" t="str">
            <v>LIMA</v>
          </cell>
          <cell r="AC4289" t="str">
            <v>LURIN</v>
          </cell>
        </row>
        <row r="4290">
          <cell r="V4290" t="str">
            <v>-76.842050--12.310530</v>
          </cell>
          <cell r="W4290">
            <v>-76.84205</v>
          </cell>
          <cell r="X4290">
            <v>-12.31053</v>
          </cell>
          <cell r="AA4290" t="str">
            <v>LIMA</v>
          </cell>
          <cell r="AB4290" t="str">
            <v>LIMA</v>
          </cell>
          <cell r="AC4290" t="str">
            <v>LURIN</v>
          </cell>
        </row>
        <row r="4291">
          <cell r="V4291" t="str">
            <v>-76.843210--12.006450</v>
          </cell>
          <cell r="W4291">
            <v>-76.843209999999999</v>
          </cell>
          <cell r="X4291">
            <v>-12.006449999999999</v>
          </cell>
          <cell r="AA4291" t="str">
            <v>LIMA</v>
          </cell>
          <cell r="AB4291" t="str">
            <v>LIMA</v>
          </cell>
          <cell r="AC4291" t="str">
            <v>ATE</v>
          </cell>
        </row>
        <row r="4292">
          <cell r="V4292" t="str">
            <v>-76.848611--11.696111</v>
          </cell>
          <cell r="W4292">
            <v>-76.848611000000005</v>
          </cell>
          <cell r="X4292">
            <v>-11.696111</v>
          </cell>
          <cell r="AA4292" t="str">
            <v>LIMA</v>
          </cell>
          <cell r="AB4292" t="str">
            <v>CANTA</v>
          </cell>
          <cell r="AC4292" t="str">
            <v>SANTA ROSA DE QUIVES</v>
          </cell>
        </row>
        <row r="4293">
          <cell r="V4293" t="str">
            <v>-76.849760--12.275070</v>
          </cell>
          <cell r="W4293">
            <v>-76.849760000000003</v>
          </cell>
          <cell r="X4293">
            <v>-12.275069999999999</v>
          </cell>
          <cell r="AA4293" t="str">
            <v>LIMA</v>
          </cell>
          <cell r="AB4293" t="str">
            <v>LIMA</v>
          </cell>
          <cell r="AC4293" t="str">
            <v>LURIN</v>
          </cell>
        </row>
        <row r="4294">
          <cell r="V4294" t="str">
            <v>-76.849823--12.302102</v>
          </cell>
          <cell r="W4294">
            <v>-76.849823000000001</v>
          </cell>
          <cell r="X4294">
            <v>-12.302102</v>
          </cell>
          <cell r="AA4294" t="str">
            <v>LIMA</v>
          </cell>
          <cell r="AB4294" t="str">
            <v>LIMA</v>
          </cell>
          <cell r="AC4294" t="str">
            <v>LURIN</v>
          </cell>
        </row>
        <row r="4295">
          <cell r="V4295" t="str">
            <v>-76.850910--12.000019</v>
          </cell>
          <cell r="W4295">
            <v>-76.850909999999999</v>
          </cell>
          <cell r="X4295">
            <v>-12.000019</v>
          </cell>
          <cell r="AA4295" t="str">
            <v>LIMA</v>
          </cell>
          <cell r="AB4295" t="str">
            <v>LIMA</v>
          </cell>
          <cell r="AC4295" t="str">
            <v>LURIGANCHO</v>
          </cell>
        </row>
        <row r="4296">
          <cell r="V4296" t="str">
            <v>-76.853061--12.009189</v>
          </cell>
          <cell r="W4296">
            <v>-76.853060999999997</v>
          </cell>
          <cell r="X4296">
            <v>-12.009188999999999</v>
          </cell>
          <cell r="AA4296" t="str">
            <v>LIMA</v>
          </cell>
          <cell r="AB4296" t="str">
            <v>LIMA</v>
          </cell>
          <cell r="AC4296" t="str">
            <v>ATE</v>
          </cell>
        </row>
        <row r="4297">
          <cell r="V4297" t="str">
            <v>-76.853715--12.089512</v>
          </cell>
          <cell r="W4297">
            <v>-76.853714999999994</v>
          </cell>
          <cell r="X4297">
            <v>-12.089511999999999</v>
          </cell>
          <cell r="AA4297" t="str">
            <v>LIMA</v>
          </cell>
          <cell r="AB4297" t="str">
            <v>LIMA</v>
          </cell>
          <cell r="AC4297" t="str">
            <v>CIENEGUILLA</v>
          </cell>
        </row>
        <row r="4298">
          <cell r="V4298" t="str">
            <v>-76.859925--10.695342</v>
          </cell>
          <cell r="W4298">
            <v>-76.859925000000004</v>
          </cell>
          <cell r="X4298">
            <v>-10.695342</v>
          </cell>
          <cell r="AA4298" t="str">
            <v>LIMA</v>
          </cell>
          <cell r="AB4298" t="str">
            <v>OYON</v>
          </cell>
          <cell r="AC4298" t="str">
            <v>OYON</v>
          </cell>
        </row>
        <row r="4299">
          <cell r="V4299" t="str">
            <v>-76.862600--12.085400</v>
          </cell>
          <cell r="W4299">
            <v>-76.8626</v>
          </cell>
          <cell r="X4299">
            <v>-12.0854</v>
          </cell>
          <cell r="AA4299" t="str">
            <v>LIMA</v>
          </cell>
          <cell r="AB4299" t="str">
            <v>LIMA</v>
          </cell>
          <cell r="AC4299" t="str">
            <v>CIENEGUILLA</v>
          </cell>
        </row>
        <row r="4300">
          <cell r="V4300" t="str">
            <v>-76.863599--12.272258</v>
          </cell>
          <cell r="W4300">
            <v>-76.863598999999994</v>
          </cell>
          <cell r="X4300">
            <v>-12.272258000000001</v>
          </cell>
          <cell r="AA4300" t="str">
            <v>LIMA</v>
          </cell>
          <cell r="AB4300" t="str">
            <v>LIMA</v>
          </cell>
          <cell r="AC4300" t="str">
            <v>LURIN</v>
          </cell>
        </row>
        <row r="4301">
          <cell r="V4301" t="str">
            <v>-76.865000--12.182400</v>
          </cell>
          <cell r="W4301">
            <v>-76.864999999999995</v>
          </cell>
          <cell r="X4301">
            <v>-12.182399999999999</v>
          </cell>
          <cell r="AA4301" t="str">
            <v>LIMA</v>
          </cell>
          <cell r="AB4301" t="str">
            <v>LIMA</v>
          </cell>
          <cell r="AC4301" t="str">
            <v>PACHACAMAC</v>
          </cell>
        </row>
        <row r="4302">
          <cell r="V4302" t="str">
            <v>-76.866710--11.998540</v>
          </cell>
          <cell r="W4302">
            <v>-76.866709999999998</v>
          </cell>
          <cell r="X4302">
            <v>-11.99854</v>
          </cell>
          <cell r="AA4302" t="str">
            <v>LIMA</v>
          </cell>
          <cell r="AB4302" t="str">
            <v>LIMA</v>
          </cell>
          <cell r="AC4302" t="str">
            <v>LURIGANCHO</v>
          </cell>
        </row>
        <row r="4303">
          <cell r="V4303" t="str">
            <v>-76.868605--10.692767</v>
          </cell>
          <cell r="W4303">
            <v>-76.868605000000002</v>
          </cell>
          <cell r="X4303">
            <v>-10.692767</v>
          </cell>
          <cell r="AA4303" t="str">
            <v>LIMA</v>
          </cell>
          <cell r="AB4303" t="str">
            <v>OYON</v>
          </cell>
          <cell r="AC4303" t="str">
            <v>OYON</v>
          </cell>
        </row>
        <row r="4304">
          <cell r="V4304" t="str">
            <v>-76.869480--12.241490</v>
          </cell>
          <cell r="W4304">
            <v>-76.869479999999996</v>
          </cell>
          <cell r="X4304">
            <v>-12.241490000000001</v>
          </cell>
          <cell r="AA4304" t="str">
            <v>LIMA</v>
          </cell>
          <cell r="AB4304" t="str">
            <v>LIMA</v>
          </cell>
          <cell r="AC4304" t="str">
            <v>LURIN</v>
          </cell>
        </row>
        <row r="4305">
          <cell r="V4305" t="str">
            <v>-76.870329--12.275886</v>
          </cell>
          <cell r="W4305">
            <v>-76.870328999999998</v>
          </cell>
          <cell r="X4305">
            <v>-12.275886</v>
          </cell>
          <cell r="AA4305" t="str">
            <v>LIMA</v>
          </cell>
          <cell r="AB4305" t="str">
            <v>LIMA</v>
          </cell>
          <cell r="AC4305" t="str">
            <v>LURIN</v>
          </cell>
        </row>
        <row r="4306">
          <cell r="V4306" t="str">
            <v>-76.870416--12.215015</v>
          </cell>
          <cell r="W4306">
            <v>-76.870416000000006</v>
          </cell>
          <cell r="X4306">
            <v>-12.215014999999999</v>
          </cell>
          <cell r="AA4306" t="str">
            <v>LIMA</v>
          </cell>
          <cell r="AB4306" t="str">
            <v>LIMA</v>
          </cell>
          <cell r="AC4306" t="str">
            <v>PACHACAMAC</v>
          </cell>
        </row>
        <row r="4307">
          <cell r="V4307" t="str">
            <v>-76.870800--12.011500</v>
          </cell>
          <cell r="W4307">
            <v>-76.870800000000003</v>
          </cell>
          <cell r="X4307">
            <v>-12.0115</v>
          </cell>
          <cell r="AA4307" t="str">
            <v>LIMA</v>
          </cell>
          <cell r="AB4307" t="str">
            <v>LIMA</v>
          </cell>
          <cell r="AC4307" t="str">
            <v>ATE</v>
          </cell>
        </row>
        <row r="4308">
          <cell r="V4308" t="str">
            <v>-76.870930--10.720970</v>
          </cell>
          <cell r="W4308">
            <v>-76.870930000000001</v>
          </cell>
          <cell r="X4308">
            <v>-10.720969999999999</v>
          </cell>
          <cell r="AA4308" t="str">
            <v>LIMA</v>
          </cell>
          <cell r="AB4308" t="str">
            <v>OYON</v>
          </cell>
          <cell r="AC4308" t="str">
            <v>OYON</v>
          </cell>
        </row>
        <row r="4309">
          <cell r="V4309" t="str">
            <v>-76.872900--12.139800</v>
          </cell>
          <cell r="W4309">
            <v>-76.872900000000001</v>
          </cell>
          <cell r="X4309">
            <v>-12.139799999999999</v>
          </cell>
          <cell r="AA4309" t="str">
            <v>LIMA</v>
          </cell>
          <cell r="AB4309" t="str">
            <v>LIMA</v>
          </cell>
          <cell r="AC4309" t="str">
            <v>PACHACAMAC</v>
          </cell>
        </row>
        <row r="4310">
          <cell r="V4310" t="str">
            <v>-76.873034--12.087128</v>
          </cell>
          <cell r="W4310">
            <v>-76.873034000000004</v>
          </cell>
          <cell r="X4310">
            <v>-12.087128</v>
          </cell>
          <cell r="AA4310" t="str">
            <v>LIMA</v>
          </cell>
          <cell r="AB4310" t="str">
            <v>LIMA</v>
          </cell>
          <cell r="AC4310" t="str">
            <v>PACHACAMAC</v>
          </cell>
        </row>
        <row r="4311">
          <cell r="V4311" t="str">
            <v>-76.874041--12.251481</v>
          </cell>
          <cell r="W4311">
            <v>-76.874041000000005</v>
          </cell>
          <cell r="X4311">
            <v>-12.251481</v>
          </cell>
          <cell r="AA4311" t="str">
            <v>LIMA</v>
          </cell>
          <cell r="AB4311" t="str">
            <v>LIMA</v>
          </cell>
          <cell r="AC4311" t="str">
            <v>LURIN</v>
          </cell>
        </row>
        <row r="4312">
          <cell r="V4312" t="str">
            <v>-76.875260--12.019114</v>
          </cell>
          <cell r="W4312">
            <v>-76.875259999999997</v>
          </cell>
          <cell r="X4312">
            <v>-12.019114</v>
          </cell>
          <cell r="AA4312" t="str">
            <v>LIMA</v>
          </cell>
          <cell r="AB4312" t="str">
            <v>LIMA</v>
          </cell>
          <cell r="AC4312" t="str">
            <v>ATE</v>
          </cell>
        </row>
        <row r="4313">
          <cell r="V4313" t="str">
            <v>-76.876212--12.003017</v>
          </cell>
          <cell r="W4313">
            <v>-76.876211999999995</v>
          </cell>
          <cell r="X4313">
            <v>-12.003017</v>
          </cell>
          <cell r="AA4313" t="str">
            <v>LIMA</v>
          </cell>
          <cell r="AB4313" t="str">
            <v>LIMA</v>
          </cell>
          <cell r="AC4313" t="str">
            <v>LURIGANCHO</v>
          </cell>
        </row>
        <row r="4314">
          <cell r="V4314" t="str">
            <v>-76.877040--12.012570</v>
          </cell>
          <cell r="W4314">
            <v>-76.877039999999994</v>
          </cell>
          <cell r="X4314">
            <v>-12.01257</v>
          </cell>
          <cell r="AA4314" t="str">
            <v>LIMA</v>
          </cell>
          <cell r="AB4314" t="str">
            <v>LIMA</v>
          </cell>
          <cell r="AC4314" t="str">
            <v>ATE</v>
          </cell>
        </row>
        <row r="4315">
          <cell r="V4315" t="str">
            <v>-76.877543--12.033433</v>
          </cell>
          <cell r="W4315">
            <v>-76.877543000000003</v>
          </cell>
          <cell r="X4315">
            <v>-12.033433</v>
          </cell>
          <cell r="AA4315" t="str">
            <v>LIMA</v>
          </cell>
          <cell r="AB4315" t="str">
            <v>LIMA</v>
          </cell>
          <cell r="AC4315" t="str">
            <v>ATE</v>
          </cell>
        </row>
        <row r="4316">
          <cell r="V4316" t="str">
            <v>-76.879130--12.103510</v>
          </cell>
          <cell r="W4316">
            <v>-76.879130000000004</v>
          </cell>
          <cell r="X4316">
            <v>-12.10351</v>
          </cell>
          <cell r="AA4316" t="str">
            <v>LIMA</v>
          </cell>
          <cell r="AB4316" t="str">
            <v>LIMA</v>
          </cell>
          <cell r="AC4316" t="str">
            <v>PACHACAMAC</v>
          </cell>
        </row>
        <row r="4317">
          <cell r="V4317" t="str">
            <v>-76.882308--12.091598</v>
          </cell>
          <cell r="W4317">
            <v>-76.882307999999995</v>
          </cell>
          <cell r="X4317">
            <v>-12.091597999999999</v>
          </cell>
          <cell r="AA4317" t="str">
            <v>LIMA</v>
          </cell>
          <cell r="AB4317" t="str">
            <v>LIMA</v>
          </cell>
          <cell r="AC4317" t="str">
            <v>PACHACAMAC</v>
          </cell>
        </row>
        <row r="4318">
          <cell r="V4318" t="str">
            <v>-76.882971--12.280180</v>
          </cell>
          <cell r="W4318">
            <v>-76.882970999999998</v>
          </cell>
          <cell r="X4318">
            <v>-12.28018</v>
          </cell>
          <cell r="AA4318" t="str">
            <v>LIMA</v>
          </cell>
          <cell r="AB4318" t="str">
            <v>LIMA</v>
          </cell>
          <cell r="AC4318" t="str">
            <v>LURIN</v>
          </cell>
        </row>
        <row r="4319">
          <cell r="V4319" t="str">
            <v>-76.883288--12.155007</v>
          </cell>
          <cell r="W4319">
            <v>-76.883287999999993</v>
          </cell>
          <cell r="X4319">
            <v>-12.155006999999999</v>
          </cell>
          <cell r="AA4319" t="str">
            <v>LIMA</v>
          </cell>
          <cell r="AB4319" t="str">
            <v>LIMA</v>
          </cell>
          <cell r="AC4319" t="str">
            <v>PACHACAMAC</v>
          </cell>
        </row>
        <row r="4320">
          <cell r="V4320" t="str">
            <v>-76.883940--11.972240</v>
          </cell>
          <cell r="W4320">
            <v>-76.883939999999996</v>
          </cell>
          <cell r="X4320">
            <v>-11.972239999999999</v>
          </cell>
          <cell r="AA4320" t="str">
            <v>LIMA</v>
          </cell>
          <cell r="AB4320" t="str">
            <v>LIMA</v>
          </cell>
          <cell r="AC4320" t="str">
            <v>LURIGANCHO</v>
          </cell>
        </row>
        <row r="4321">
          <cell r="V4321" t="str">
            <v>-76.884320--12.238900</v>
          </cell>
          <cell r="W4321">
            <v>-76.884320000000002</v>
          </cell>
          <cell r="X4321">
            <v>-12.238899999999999</v>
          </cell>
          <cell r="AA4321" t="str">
            <v>LIMA</v>
          </cell>
          <cell r="AB4321" t="str">
            <v>LIMA</v>
          </cell>
          <cell r="AC4321" t="str">
            <v>LURIN</v>
          </cell>
        </row>
        <row r="4322">
          <cell r="V4322" t="str">
            <v>-76.885720--12.257850</v>
          </cell>
          <cell r="W4322">
            <v>-76.885720000000006</v>
          </cell>
          <cell r="X4322">
            <v>-12.257849999999999</v>
          </cell>
          <cell r="AA4322" t="str">
            <v>LIMA</v>
          </cell>
          <cell r="AB4322" t="str">
            <v>LIMA</v>
          </cell>
          <cell r="AC4322" t="str">
            <v>LURIN</v>
          </cell>
        </row>
        <row r="4323">
          <cell r="V4323" t="str">
            <v>-76.886389--12.098056</v>
          </cell>
          <cell r="W4323">
            <v>-76.886388999999994</v>
          </cell>
          <cell r="X4323">
            <v>-12.098056</v>
          </cell>
          <cell r="AA4323" t="str">
            <v>LIMA</v>
          </cell>
          <cell r="AB4323" t="str">
            <v>LIMA</v>
          </cell>
          <cell r="AC4323" t="str">
            <v>PACHACAMAC</v>
          </cell>
        </row>
        <row r="4324">
          <cell r="V4324" t="str">
            <v>-76.887215--12.248271</v>
          </cell>
          <cell r="W4324">
            <v>-76.887214999999998</v>
          </cell>
          <cell r="X4324">
            <v>-12.248271000000001</v>
          </cell>
          <cell r="AA4324" t="str">
            <v>LIMA</v>
          </cell>
          <cell r="AB4324" t="str">
            <v>LIMA</v>
          </cell>
          <cell r="AC4324" t="str">
            <v>LURIN</v>
          </cell>
        </row>
        <row r="4325">
          <cell r="V4325" t="str">
            <v>-76.887668--12.072322</v>
          </cell>
          <cell r="W4325">
            <v>-76.887668000000005</v>
          </cell>
          <cell r="X4325">
            <v>-12.072322</v>
          </cell>
          <cell r="AA4325" t="str">
            <v>LIMA</v>
          </cell>
          <cell r="AB4325" t="str">
            <v>LIMA</v>
          </cell>
          <cell r="AC4325" t="str">
            <v>PACHACAMAC</v>
          </cell>
        </row>
        <row r="4326">
          <cell r="V4326" t="str">
            <v>-76.888181--12.030078</v>
          </cell>
          <cell r="W4326">
            <v>-76.888181000000003</v>
          </cell>
          <cell r="X4326">
            <v>-12.030078</v>
          </cell>
          <cell r="AA4326" t="str">
            <v>LIMA</v>
          </cell>
          <cell r="AB4326" t="str">
            <v>LIMA</v>
          </cell>
          <cell r="AC4326" t="str">
            <v>ATE</v>
          </cell>
        </row>
        <row r="4327">
          <cell r="V4327" t="str">
            <v>-76.888212--12.224930</v>
          </cell>
          <cell r="W4327">
            <v>-76.888211999999996</v>
          </cell>
          <cell r="X4327">
            <v>-12.224930000000001</v>
          </cell>
          <cell r="AA4327" t="str">
            <v>LIMA</v>
          </cell>
          <cell r="AB4327" t="str">
            <v>LIMA</v>
          </cell>
          <cell r="AC4327" t="str">
            <v>LURIN</v>
          </cell>
        </row>
        <row r="4328">
          <cell r="V4328" t="str">
            <v>-76.889080--12.006100</v>
          </cell>
          <cell r="W4328">
            <v>-76.889080000000007</v>
          </cell>
          <cell r="X4328">
            <v>-12.0061</v>
          </cell>
          <cell r="AA4328" t="str">
            <v>LIMA</v>
          </cell>
          <cell r="AB4328" t="str">
            <v>LIMA</v>
          </cell>
          <cell r="AC4328" t="str">
            <v>LURIGANCHO</v>
          </cell>
        </row>
        <row r="4329">
          <cell r="V4329" t="str">
            <v>-76.893040--12.042330</v>
          </cell>
          <cell r="W4329">
            <v>-76.893039999999999</v>
          </cell>
          <cell r="X4329">
            <v>-12.04233</v>
          </cell>
          <cell r="AA4329" t="str">
            <v>LIMA</v>
          </cell>
          <cell r="AB4329" t="str">
            <v>LIMA</v>
          </cell>
          <cell r="AC4329" t="str">
            <v>ATE</v>
          </cell>
        </row>
        <row r="4330">
          <cell r="V4330" t="str">
            <v>-76.894570--12.232950</v>
          </cell>
          <cell r="W4330">
            <v>-76.894570000000002</v>
          </cell>
          <cell r="X4330">
            <v>-12.232950000000001</v>
          </cell>
          <cell r="AA4330" t="str">
            <v>LIMA</v>
          </cell>
          <cell r="AB4330" t="str">
            <v>LIMA</v>
          </cell>
          <cell r="AC4330" t="str">
            <v>LURIN</v>
          </cell>
        </row>
        <row r="4331">
          <cell r="V4331" t="str">
            <v>-76.897101--12.273686</v>
          </cell>
          <cell r="W4331">
            <v>-76.897101000000006</v>
          </cell>
          <cell r="X4331">
            <v>-12.273686</v>
          </cell>
          <cell r="AA4331" t="str">
            <v>LIMA</v>
          </cell>
          <cell r="AB4331" t="str">
            <v>LIMA</v>
          </cell>
          <cell r="AC4331" t="str">
            <v>LURIN</v>
          </cell>
        </row>
        <row r="4332">
          <cell r="V4332" t="str">
            <v>-76.897450--12.077540</v>
          </cell>
          <cell r="W4332">
            <v>-76.897450000000006</v>
          </cell>
          <cell r="X4332">
            <v>-12.077540000000001</v>
          </cell>
          <cell r="AA4332" t="str">
            <v>LIMA</v>
          </cell>
          <cell r="AB4332" t="str">
            <v>LIMA</v>
          </cell>
          <cell r="AC4332" t="str">
            <v>LA MOLINA</v>
          </cell>
        </row>
        <row r="4333">
          <cell r="V4333" t="str">
            <v>-76.897730--12.252340</v>
          </cell>
          <cell r="W4333">
            <v>-76.897729999999996</v>
          </cell>
          <cell r="X4333">
            <v>-12.25234</v>
          </cell>
          <cell r="AA4333" t="str">
            <v>LIMA</v>
          </cell>
          <cell r="AB4333" t="str">
            <v>LIMA</v>
          </cell>
          <cell r="AC4333" t="str">
            <v>LURIN</v>
          </cell>
        </row>
        <row r="4334">
          <cell r="V4334" t="str">
            <v>-76.898361--12.082406</v>
          </cell>
          <cell r="W4334">
            <v>-76.898360999999994</v>
          </cell>
          <cell r="X4334">
            <v>-12.082406000000001</v>
          </cell>
          <cell r="AA4334" t="str">
            <v>LIMA</v>
          </cell>
          <cell r="AB4334" t="str">
            <v>LIMA</v>
          </cell>
          <cell r="AC4334" t="str">
            <v>LA MOLINA</v>
          </cell>
        </row>
        <row r="4335">
          <cell r="V4335" t="str">
            <v>-76.901360--12.042790</v>
          </cell>
          <cell r="W4335">
            <v>-76.901359999999997</v>
          </cell>
          <cell r="X4335">
            <v>-12.04279</v>
          </cell>
          <cell r="AA4335" t="str">
            <v>LIMA</v>
          </cell>
          <cell r="AB4335" t="str">
            <v>LIMA</v>
          </cell>
          <cell r="AC4335" t="str">
            <v>ATE</v>
          </cell>
        </row>
        <row r="4336">
          <cell r="V4336" t="str">
            <v>-76.904090--12.073820</v>
          </cell>
          <cell r="W4336">
            <v>-76.904089999999997</v>
          </cell>
          <cell r="X4336">
            <v>-12.07382</v>
          </cell>
          <cell r="AA4336" t="str">
            <v>LIMA</v>
          </cell>
          <cell r="AB4336" t="str">
            <v>LIMA</v>
          </cell>
          <cell r="AC4336" t="str">
            <v>LA MOLINA</v>
          </cell>
        </row>
        <row r="4337">
          <cell r="V4337" t="str">
            <v>-76.904502--12.029400</v>
          </cell>
          <cell r="W4337">
            <v>-76.904501999999994</v>
          </cell>
          <cell r="X4337">
            <v>-12.029400000000001</v>
          </cell>
          <cell r="AA4337" t="str">
            <v>LIMA</v>
          </cell>
          <cell r="AB4337" t="str">
            <v>LIMA</v>
          </cell>
          <cell r="AC4337" t="str">
            <v>ATE</v>
          </cell>
        </row>
        <row r="4338">
          <cell r="V4338" t="str">
            <v>-76.905286--12.038890</v>
          </cell>
          <cell r="W4338">
            <v>-76.905286000000004</v>
          </cell>
          <cell r="X4338">
            <v>-12.03889</v>
          </cell>
          <cell r="AA4338" t="str">
            <v>LIMA</v>
          </cell>
          <cell r="AB4338" t="str">
            <v>LIMA</v>
          </cell>
          <cell r="AC4338" t="str">
            <v>ATE</v>
          </cell>
        </row>
        <row r="4339">
          <cell r="V4339" t="str">
            <v>-76.905500--12.007970</v>
          </cell>
          <cell r="W4339">
            <v>-76.905500000000004</v>
          </cell>
          <cell r="X4339">
            <v>-12.00797</v>
          </cell>
          <cell r="AA4339" t="str">
            <v>LIMA</v>
          </cell>
          <cell r="AB4339" t="str">
            <v>LIMA</v>
          </cell>
          <cell r="AC4339" t="str">
            <v>LURIGANCHO</v>
          </cell>
        </row>
        <row r="4340">
          <cell r="V4340" t="str">
            <v>-76.906320--12.206690</v>
          </cell>
          <cell r="W4340">
            <v>-76.906319999999994</v>
          </cell>
          <cell r="X4340">
            <v>-12.20669</v>
          </cell>
          <cell r="AA4340" t="str">
            <v>LIMA</v>
          </cell>
          <cell r="AB4340" t="str">
            <v>LIMA</v>
          </cell>
          <cell r="AC4340" t="str">
            <v>VILLA MARIA DEL TRIUNFO</v>
          </cell>
        </row>
        <row r="4341">
          <cell r="V4341" t="str">
            <v>-76.906470--11.994190</v>
          </cell>
          <cell r="W4341">
            <v>-76.906469999999999</v>
          </cell>
          <cell r="X4341">
            <v>-11.99419</v>
          </cell>
          <cell r="AA4341" t="str">
            <v>LIMA</v>
          </cell>
          <cell r="AB4341" t="str">
            <v>LIMA</v>
          </cell>
          <cell r="AC4341" t="str">
            <v>LURIGANCHO</v>
          </cell>
        </row>
        <row r="4342">
          <cell r="V4342" t="str">
            <v>-76.910221--12.187999</v>
          </cell>
          <cell r="W4342">
            <v>-76.910221000000007</v>
          </cell>
          <cell r="X4342">
            <v>-12.187999</v>
          </cell>
          <cell r="AA4342" t="str">
            <v>LIMA</v>
          </cell>
          <cell r="AB4342" t="str">
            <v>LIMA</v>
          </cell>
          <cell r="AC4342" t="str">
            <v>VILLA MARIA DEL TRIUNFO</v>
          </cell>
        </row>
        <row r="4343">
          <cell r="V4343" t="str">
            <v>-76.910484--12.235853</v>
          </cell>
          <cell r="W4343">
            <v>-76.910483999999997</v>
          </cell>
          <cell r="X4343">
            <v>-12.235853000000001</v>
          </cell>
          <cell r="AA4343" t="str">
            <v>LIMA</v>
          </cell>
          <cell r="AB4343" t="str">
            <v>LIMA</v>
          </cell>
          <cell r="AC4343" t="str">
            <v>LURIN</v>
          </cell>
        </row>
        <row r="4344">
          <cell r="V4344" t="str">
            <v>-76.910670--10.790650</v>
          </cell>
          <cell r="W4344">
            <v>-76.910669999999996</v>
          </cell>
          <cell r="X4344">
            <v>-10.790649999999999</v>
          </cell>
          <cell r="AA4344" t="str">
            <v>LIMA</v>
          </cell>
          <cell r="AB4344" t="str">
            <v>OYON</v>
          </cell>
          <cell r="AC4344" t="str">
            <v>ANDAJES</v>
          </cell>
        </row>
        <row r="4345">
          <cell r="V4345" t="str">
            <v>-76.911570--12.070600</v>
          </cell>
          <cell r="W4345">
            <v>-76.911569999999998</v>
          </cell>
          <cell r="X4345">
            <v>-12.070600000000001</v>
          </cell>
          <cell r="AA4345" t="str">
            <v>LIMA</v>
          </cell>
          <cell r="AB4345" t="str">
            <v>LIMA</v>
          </cell>
          <cell r="AC4345" t="str">
            <v>LA MOLINA</v>
          </cell>
        </row>
        <row r="4346">
          <cell r="V4346" t="str">
            <v>-76.914009--12.230308</v>
          </cell>
          <cell r="W4346">
            <v>-76.914008999999993</v>
          </cell>
          <cell r="X4346">
            <v>-12.230308000000001</v>
          </cell>
          <cell r="AA4346" t="str">
            <v>LIMA</v>
          </cell>
          <cell r="AB4346" t="str">
            <v>LIMA</v>
          </cell>
          <cell r="AC4346" t="str">
            <v>VILLA EL SALVADOR</v>
          </cell>
        </row>
        <row r="4347">
          <cell r="V4347" t="str">
            <v>-76.916297--12.076601</v>
          </cell>
          <cell r="W4347">
            <v>-76.916297</v>
          </cell>
          <cell r="X4347">
            <v>-12.076601</v>
          </cell>
          <cell r="AA4347" t="str">
            <v>LIMA</v>
          </cell>
          <cell r="AB4347" t="str">
            <v>LIMA</v>
          </cell>
          <cell r="AC4347" t="str">
            <v>LA MOLINA</v>
          </cell>
        </row>
        <row r="4348">
          <cell r="V4348" t="str">
            <v>-76.916310--12.241770</v>
          </cell>
          <cell r="W4348">
            <v>-76.916309999999996</v>
          </cell>
          <cell r="X4348">
            <v>-12.241770000000001</v>
          </cell>
          <cell r="AA4348" t="str">
            <v>LIMA</v>
          </cell>
          <cell r="AB4348" t="str">
            <v>LIMA</v>
          </cell>
          <cell r="AC4348" t="str">
            <v>VILLA EL SALVADOR</v>
          </cell>
        </row>
        <row r="4349">
          <cell r="V4349" t="str">
            <v>-76.918804--12.007111</v>
          </cell>
          <cell r="W4349">
            <v>-76.918803999999994</v>
          </cell>
          <cell r="X4349">
            <v>-12.007111</v>
          </cell>
          <cell r="AA4349" t="str">
            <v>LIMA</v>
          </cell>
          <cell r="AB4349" t="str">
            <v>LIMA</v>
          </cell>
          <cell r="AC4349" t="str">
            <v>LURIGANCHO</v>
          </cell>
        </row>
        <row r="4350">
          <cell r="V4350" t="str">
            <v>-76.919308--12.229431</v>
          </cell>
          <cell r="W4350">
            <v>-76.919308000000001</v>
          </cell>
          <cell r="X4350">
            <v>-12.229431</v>
          </cell>
          <cell r="AA4350" t="str">
            <v>LIMA</v>
          </cell>
          <cell r="AB4350" t="str">
            <v>LIMA</v>
          </cell>
          <cell r="AC4350" t="str">
            <v>VILLA EL SALVADOR</v>
          </cell>
        </row>
        <row r="4351">
          <cell r="V4351" t="str">
            <v>-76.919360--12.099540</v>
          </cell>
          <cell r="W4351">
            <v>-76.919359999999998</v>
          </cell>
          <cell r="X4351">
            <v>-12.099539999999999</v>
          </cell>
          <cell r="AA4351" t="str">
            <v>LIMA</v>
          </cell>
          <cell r="AB4351" t="str">
            <v>LIMA</v>
          </cell>
          <cell r="AC4351" t="str">
            <v>LA MOLINA</v>
          </cell>
        </row>
        <row r="4352">
          <cell r="V4352" t="str">
            <v>-76.920100--12.080250</v>
          </cell>
          <cell r="W4352">
            <v>-76.920100000000005</v>
          </cell>
          <cell r="X4352">
            <v>-12.080249999999999</v>
          </cell>
          <cell r="AA4352" t="str">
            <v>LIMA</v>
          </cell>
          <cell r="AB4352" t="str">
            <v>LIMA</v>
          </cell>
          <cell r="AC4352" t="str">
            <v>LA MOLINA</v>
          </cell>
        </row>
        <row r="4353">
          <cell r="V4353" t="str">
            <v>-76.920261--11.997717</v>
          </cell>
          <cell r="W4353">
            <v>-76.920260999999996</v>
          </cell>
          <cell r="X4353">
            <v>-11.997717</v>
          </cell>
          <cell r="AA4353" t="str">
            <v>LIMA</v>
          </cell>
          <cell r="AB4353" t="str">
            <v>LIMA</v>
          </cell>
          <cell r="AC4353" t="str">
            <v>LURIGANCHO</v>
          </cell>
        </row>
        <row r="4354">
          <cell r="V4354" t="str">
            <v>-76.920646--12.207929</v>
          </cell>
          <cell r="W4354">
            <v>-76.920646000000005</v>
          </cell>
          <cell r="X4354">
            <v>-12.207929</v>
          </cell>
          <cell r="AA4354" t="str">
            <v>LIMA</v>
          </cell>
          <cell r="AB4354" t="str">
            <v>LIMA</v>
          </cell>
          <cell r="AC4354" t="str">
            <v>VILLA MARIA DEL TRIUNFO</v>
          </cell>
        </row>
        <row r="4355">
          <cell r="V4355" t="str">
            <v>-76.921490--12.190710</v>
          </cell>
          <cell r="W4355">
            <v>-76.921490000000006</v>
          </cell>
          <cell r="X4355">
            <v>-12.190709999999999</v>
          </cell>
          <cell r="AA4355" t="str">
            <v>LIMA</v>
          </cell>
          <cell r="AB4355" t="str">
            <v>LIMA</v>
          </cell>
          <cell r="AC4355" t="str">
            <v>VILLA MARIA DEL TRIUNFO</v>
          </cell>
        </row>
        <row r="4356">
          <cell r="V4356" t="str">
            <v>-76.921910--12.196590</v>
          </cell>
          <cell r="W4356">
            <v>-76.921909999999997</v>
          </cell>
          <cell r="X4356">
            <v>-12.19659</v>
          </cell>
          <cell r="AA4356" t="str">
            <v>LIMA</v>
          </cell>
          <cell r="AB4356" t="str">
            <v>LIMA</v>
          </cell>
          <cell r="AC4356" t="str">
            <v>VILLA MARIA DEL TRIUNFO</v>
          </cell>
        </row>
        <row r="4357">
          <cell r="V4357" t="str">
            <v>-76.922747--12.166328</v>
          </cell>
          <cell r="W4357">
            <v>-76.922747000000001</v>
          </cell>
          <cell r="X4357">
            <v>-12.166328</v>
          </cell>
          <cell r="AA4357" t="str">
            <v>LIMA</v>
          </cell>
          <cell r="AB4357" t="str">
            <v>LIMA</v>
          </cell>
          <cell r="AC4357" t="str">
            <v>VILLA MARIA DEL TRIUNFO</v>
          </cell>
        </row>
        <row r="4358">
          <cell r="V4358" t="str">
            <v>-76.923190--11.680560</v>
          </cell>
          <cell r="W4358">
            <v>-76.923190000000005</v>
          </cell>
          <cell r="X4358">
            <v>-11.68056</v>
          </cell>
          <cell r="AA4358" t="str">
            <v>LIMA</v>
          </cell>
          <cell r="AB4358" t="str">
            <v>CANTA</v>
          </cell>
          <cell r="AC4358" t="str">
            <v>SANTA ROSA DE QUIVES</v>
          </cell>
        </row>
        <row r="4359">
          <cell r="V4359" t="str">
            <v>-76.924554--12.244510</v>
          </cell>
          <cell r="W4359">
            <v>-76.924554000000001</v>
          </cell>
          <cell r="X4359">
            <v>-12.24451</v>
          </cell>
          <cell r="AA4359" t="str">
            <v>LIMA</v>
          </cell>
          <cell r="AB4359" t="str">
            <v>LIMA</v>
          </cell>
          <cell r="AC4359" t="str">
            <v>VILLA EL SALVADOR</v>
          </cell>
        </row>
        <row r="4360">
          <cell r="V4360" t="str">
            <v>-76.925146--12.254969</v>
          </cell>
          <cell r="W4360">
            <v>-76.925145999999998</v>
          </cell>
          <cell r="X4360">
            <v>-12.254968999999999</v>
          </cell>
          <cell r="AA4360" t="str">
            <v>LIMA</v>
          </cell>
          <cell r="AB4360" t="str">
            <v>LIMA</v>
          </cell>
          <cell r="AC4360" t="str">
            <v>LURIN</v>
          </cell>
        </row>
        <row r="4361">
          <cell r="V4361" t="str">
            <v>-76.926020--12.186907</v>
          </cell>
          <cell r="W4361">
            <v>-76.926019999999994</v>
          </cell>
          <cell r="X4361">
            <v>-12.186907</v>
          </cell>
          <cell r="AA4361" t="str">
            <v>LIMA</v>
          </cell>
          <cell r="AB4361" t="str">
            <v>LIMA</v>
          </cell>
          <cell r="AC4361" t="str">
            <v>VILLA MARIA DEL TRIUNFO</v>
          </cell>
        </row>
        <row r="4362">
          <cell r="V4362" t="str">
            <v>-76.926250--12.179278</v>
          </cell>
          <cell r="W4362">
            <v>-76.926249999999996</v>
          </cell>
          <cell r="X4362">
            <v>-12.179278</v>
          </cell>
          <cell r="AA4362" t="str">
            <v>LIMA</v>
          </cell>
          <cell r="AB4362" t="str">
            <v>LIMA</v>
          </cell>
          <cell r="AC4362" t="str">
            <v>VILLA MARIA DEL TRIUNFO</v>
          </cell>
        </row>
        <row r="4363">
          <cell r="V4363" t="str">
            <v>-76.926295--12.217886</v>
          </cell>
          <cell r="W4363">
            <v>-76.926294999999996</v>
          </cell>
          <cell r="X4363">
            <v>-12.217886</v>
          </cell>
          <cell r="AA4363" t="str">
            <v>LIMA</v>
          </cell>
          <cell r="AB4363" t="str">
            <v>LIMA</v>
          </cell>
          <cell r="AC4363" t="str">
            <v>VILLA EL SALVADOR</v>
          </cell>
        </row>
        <row r="4364">
          <cell r="V4364" t="str">
            <v>-76.926667--12.228389</v>
          </cell>
          <cell r="W4364">
            <v>-76.926666999999995</v>
          </cell>
          <cell r="X4364">
            <v>-12.228389</v>
          </cell>
          <cell r="AA4364" t="str">
            <v>LIMA</v>
          </cell>
          <cell r="AB4364" t="str">
            <v>LIMA</v>
          </cell>
          <cell r="AC4364" t="str">
            <v>VILLA EL SALVADOR</v>
          </cell>
        </row>
        <row r="4365">
          <cell r="V4365" t="str">
            <v>-76.928338--12.211152</v>
          </cell>
          <cell r="W4365">
            <v>-76.928337999999997</v>
          </cell>
          <cell r="X4365">
            <v>-12.211152</v>
          </cell>
          <cell r="AA4365" t="str">
            <v>LIMA</v>
          </cell>
          <cell r="AB4365" t="str">
            <v>LIMA</v>
          </cell>
          <cell r="AC4365" t="str">
            <v>VILLA EL SALVADOR</v>
          </cell>
        </row>
        <row r="4366">
          <cell r="V4366" t="str">
            <v>-76.928400--12.238300</v>
          </cell>
          <cell r="W4366">
            <v>-76.928399999999996</v>
          </cell>
          <cell r="X4366">
            <v>-12.238300000000001</v>
          </cell>
          <cell r="AA4366" t="str">
            <v>LIMA</v>
          </cell>
          <cell r="AB4366" t="str">
            <v>LIMA</v>
          </cell>
          <cell r="AC4366" t="str">
            <v>VILLA EL SALVADOR</v>
          </cell>
        </row>
        <row r="4367">
          <cell r="V4367" t="str">
            <v>-76.928752--11.059481</v>
          </cell>
          <cell r="W4367">
            <v>-76.928752000000003</v>
          </cell>
          <cell r="X4367">
            <v>-11.059481</v>
          </cell>
          <cell r="AA4367" t="str">
            <v>LIMA</v>
          </cell>
          <cell r="AB4367" t="str">
            <v>HUAURA</v>
          </cell>
          <cell r="AC4367" t="str">
            <v>LEONCIO PRADO</v>
          </cell>
        </row>
        <row r="4368">
          <cell r="V4368" t="str">
            <v>-76.929450--12.025180</v>
          </cell>
          <cell r="W4368">
            <v>-76.929450000000003</v>
          </cell>
          <cell r="X4368">
            <v>-12.025180000000001</v>
          </cell>
          <cell r="AA4368" t="str">
            <v>LIMA</v>
          </cell>
          <cell r="AB4368" t="str">
            <v>LIMA</v>
          </cell>
          <cell r="AC4368" t="str">
            <v>ATE</v>
          </cell>
        </row>
        <row r="4369">
          <cell r="V4369" t="str">
            <v>-76.929753--12.198041</v>
          </cell>
          <cell r="W4369">
            <v>-76.929753000000005</v>
          </cell>
          <cell r="X4369">
            <v>-12.198041</v>
          </cell>
          <cell r="AA4369" t="str">
            <v>LIMA</v>
          </cell>
          <cell r="AB4369" t="str">
            <v>LIMA</v>
          </cell>
          <cell r="AC4369" t="str">
            <v>VILLA MARIA DEL TRIUNFO</v>
          </cell>
        </row>
        <row r="4370">
          <cell r="V4370" t="str">
            <v>-76.930656--12.202496</v>
          </cell>
          <cell r="W4370">
            <v>-76.930655999999999</v>
          </cell>
          <cell r="X4370">
            <v>-12.202496</v>
          </cell>
          <cell r="AA4370" t="str">
            <v>LIMA</v>
          </cell>
          <cell r="AB4370" t="str">
            <v>LIMA</v>
          </cell>
          <cell r="AC4370" t="str">
            <v>VILLA EL SALVADOR</v>
          </cell>
        </row>
        <row r="4371">
          <cell r="V4371" t="str">
            <v>-76.932820--12.220281</v>
          </cell>
          <cell r="W4371">
            <v>-76.932820000000007</v>
          </cell>
          <cell r="X4371">
            <v>-12.220281</v>
          </cell>
          <cell r="AA4371" t="str">
            <v>LIMA</v>
          </cell>
          <cell r="AB4371" t="str">
            <v>LIMA</v>
          </cell>
          <cell r="AC4371" t="str">
            <v>VILLA EL SALVADOR</v>
          </cell>
        </row>
        <row r="4372">
          <cell r="V4372" t="str">
            <v>-76.933020--12.172510</v>
          </cell>
          <cell r="W4372">
            <v>-76.933019999999999</v>
          </cell>
          <cell r="X4372">
            <v>-12.172510000000001</v>
          </cell>
          <cell r="AA4372" t="str">
            <v>LIMA</v>
          </cell>
          <cell r="AB4372" t="str">
            <v>LIMA</v>
          </cell>
          <cell r="AC4372" t="str">
            <v>VILLA MARIA DEL TRIUNFO</v>
          </cell>
        </row>
        <row r="4373">
          <cell r="V4373" t="str">
            <v>-76.933160--10.957820</v>
          </cell>
          <cell r="W4373">
            <v>-76.933160000000001</v>
          </cell>
          <cell r="X4373">
            <v>-10.95782</v>
          </cell>
          <cell r="AA4373" t="str">
            <v>LIMA</v>
          </cell>
          <cell r="AB4373" t="str">
            <v>HUAURA</v>
          </cell>
          <cell r="AC4373" t="str">
            <v>PACCHO</v>
          </cell>
        </row>
        <row r="4374">
          <cell r="V4374" t="str">
            <v>-76.934011--11.989085</v>
          </cell>
          <cell r="W4374">
            <v>-76.934010999999998</v>
          </cell>
          <cell r="X4374">
            <v>-11.989084999999999</v>
          </cell>
          <cell r="AA4374" t="str">
            <v>LIMA</v>
          </cell>
          <cell r="AB4374" t="str">
            <v>LIMA</v>
          </cell>
          <cell r="AC4374" t="str">
            <v>LURIGANCHO</v>
          </cell>
        </row>
        <row r="4375">
          <cell r="V4375" t="str">
            <v>-76.934120--12.230710</v>
          </cell>
          <cell r="W4375">
            <v>-76.934119999999993</v>
          </cell>
          <cell r="X4375">
            <v>-12.23071</v>
          </cell>
          <cell r="AA4375" t="str">
            <v>LIMA</v>
          </cell>
          <cell r="AB4375" t="str">
            <v>LIMA</v>
          </cell>
          <cell r="AC4375" t="str">
            <v>VILLA EL SALVADOR</v>
          </cell>
        </row>
        <row r="4376">
          <cell r="V4376" t="str">
            <v>-76.934272--12.040973</v>
          </cell>
          <cell r="W4376">
            <v>-76.934272000000007</v>
          </cell>
          <cell r="X4376">
            <v>-12.040972999999999</v>
          </cell>
          <cell r="AA4376" t="str">
            <v>LIMA</v>
          </cell>
          <cell r="AB4376" t="str">
            <v>LIMA</v>
          </cell>
          <cell r="AC4376" t="str">
            <v>ATE</v>
          </cell>
        </row>
        <row r="4377">
          <cell r="V4377" t="str">
            <v>-76.934900--12.075800</v>
          </cell>
          <cell r="W4377">
            <v>-76.934899999999999</v>
          </cell>
          <cell r="X4377">
            <v>-12.075799999999999</v>
          </cell>
          <cell r="AA4377" t="str">
            <v>LIMA</v>
          </cell>
          <cell r="AB4377" t="str">
            <v>LIMA</v>
          </cell>
          <cell r="AC4377" t="str">
            <v>LA MOLINA</v>
          </cell>
        </row>
        <row r="4378">
          <cell r="V4378" t="str">
            <v>-76.935100--12.011700</v>
          </cell>
          <cell r="W4378">
            <v>-76.935100000000006</v>
          </cell>
          <cell r="X4378">
            <v>-12.011699999999999</v>
          </cell>
          <cell r="AA4378" t="str">
            <v>LIMA</v>
          </cell>
          <cell r="AB4378" t="str">
            <v>LIMA</v>
          </cell>
          <cell r="AC4378" t="str">
            <v>LURIGANCHO</v>
          </cell>
        </row>
        <row r="4379">
          <cell r="V4379" t="str">
            <v>-76.936532--12.029586</v>
          </cell>
          <cell r="W4379">
            <v>-76.936532</v>
          </cell>
          <cell r="X4379">
            <v>-12.029586</v>
          </cell>
          <cell r="AA4379" t="str">
            <v>LIMA</v>
          </cell>
          <cell r="AB4379" t="str">
            <v>LIMA</v>
          </cell>
          <cell r="AC4379" t="str">
            <v>ATE</v>
          </cell>
        </row>
        <row r="4380">
          <cell r="V4380" t="str">
            <v>-76.936837--12.158746</v>
          </cell>
          <cell r="W4380">
            <v>-76.936836999999997</v>
          </cell>
          <cell r="X4380">
            <v>-12.158746000000001</v>
          </cell>
          <cell r="AA4380" t="str">
            <v>LIMA</v>
          </cell>
          <cell r="AB4380" t="str">
            <v>LIMA</v>
          </cell>
          <cell r="AC4380" t="str">
            <v>VILLA MARIA DEL TRIUNFO</v>
          </cell>
        </row>
        <row r="4381">
          <cell r="V4381" t="str">
            <v>-76.937130--12.237300</v>
          </cell>
          <cell r="W4381">
            <v>-76.937129999999996</v>
          </cell>
          <cell r="X4381">
            <v>-12.237299999999999</v>
          </cell>
          <cell r="AA4381" t="str">
            <v>LIMA</v>
          </cell>
          <cell r="AB4381" t="str">
            <v>LIMA</v>
          </cell>
          <cell r="AC4381" t="str">
            <v>VILLA EL SALVADOR</v>
          </cell>
        </row>
        <row r="4382">
          <cell r="V4382" t="str">
            <v>-76.937473--12.189445</v>
          </cell>
          <cell r="W4382">
            <v>-76.937472999999997</v>
          </cell>
          <cell r="X4382">
            <v>-12.189444999999999</v>
          </cell>
          <cell r="AA4382" t="str">
            <v>LIMA</v>
          </cell>
          <cell r="AB4382" t="str">
            <v>LIMA</v>
          </cell>
          <cell r="AC4382" t="str">
            <v>VILLA MARIA DEL TRIUNFO</v>
          </cell>
        </row>
        <row r="4383">
          <cell r="V4383" t="str">
            <v>-76.937862--12.049842</v>
          </cell>
          <cell r="W4383">
            <v>-76.937861999999996</v>
          </cell>
          <cell r="X4383">
            <v>-12.049842</v>
          </cell>
          <cell r="AA4383" t="str">
            <v>LIMA</v>
          </cell>
          <cell r="AB4383" t="str">
            <v>LIMA</v>
          </cell>
          <cell r="AC4383" t="str">
            <v>ATE</v>
          </cell>
        </row>
        <row r="4384">
          <cell r="V4384" t="str">
            <v>-76.937898--11.971004</v>
          </cell>
          <cell r="W4384">
            <v>-76.937898000000004</v>
          </cell>
          <cell r="X4384">
            <v>-11.971004000000001</v>
          </cell>
          <cell r="AA4384" t="str">
            <v>LIMA</v>
          </cell>
          <cell r="AB4384" t="str">
            <v>LIMA</v>
          </cell>
          <cell r="AC4384" t="str">
            <v>LURIGANCHO</v>
          </cell>
        </row>
        <row r="4385">
          <cell r="V4385" t="str">
            <v>-76.938200--11.980200</v>
          </cell>
          <cell r="W4385">
            <v>-76.938199999999995</v>
          </cell>
          <cell r="X4385">
            <v>-11.9802</v>
          </cell>
          <cell r="AA4385" t="str">
            <v>LIMA</v>
          </cell>
          <cell r="AB4385" t="str">
            <v>LIMA</v>
          </cell>
          <cell r="AC4385" t="str">
            <v>LURIGANCHO</v>
          </cell>
        </row>
        <row r="4386">
          <cell r="V4386" t="str">
            <v>-76.939160--12.143570</v>
          </cell>
          <cell r="W4386">
            <v>-76.939160000000001</v>
          </cell>
          <cell r="X4386">
            <v>-12.14357</v>
          </cell>
          <cell r="AA4386" t="str">
            <v>LIMA</v>
          </cell>
          <cell r="AB4386" t="str">
            <v>LIMA</v>
          </cell>
          <cell r="AC4386" t="str">
            <v>VILLA MARIA DEL TRIUNFO</v>
          </cell>
        </row>
        <row r="4387">
          <cell r="V4387" t="str">
            <v>-76.940812--12.225259</v>
          </cell>
          <cell r="W4387">
            <v>-76.940811999999994</v>
          </cell>
          <cell r="X4387">
            <v>-12.225258999999999</v>
          </cell>
          <cell r="AA4387" t="str">
            <v>LIMA</v>
          </cell>
          <cell r="AB4387" t="str">
            <v>LIMA</v>
          </cell>
          <cell r="AC4387" t="str">
            <v>VILLA EL SALVADOR</v>
          </cell>
        </row>
        <row r="4388">
          <cell r="V4388" t="str">
            <v>-76.941480--12.234290</v>
          </cell>
          <cell r="W4388">
            <v>-76.941479999999999</v>
          </cell>
          <cell r="X4388">
            <v>-12.23429</v>
          </cell>
          <cell r="AA4388" t="str">
            <v>LIMA</v>
          </cell>
          <cell r="AB4388" t="str">
            <v>LIMA</v>
          </cell>
          <cell r="AC4388" t="str">
            <v>VILLA EL SALVADOR</v>
          </cell>
        </row>
        <row r="4389">
          <cell r="V4389" t="str">
            <v>-76.941758--12.025737</v>
          </cell>
          <cell r="W4389">
            <v>-76.941757999999993</v>
          </cell>
          <cell r="X4389">
            <v>-12.025736999999999</v>
          </cell>
          <cell r="AA4389" t="str">
            <v>LIMA</v>
          </cell>
          <cell r="AB4389" t="str">
            <v>LIMA</v>
          </cell>
          <cell r="AC4389" t="str">
            <v>ATE</v>
          </cell>
        </row>
        <row r="4390">
          <cell r="V4390" t="str">
            <v>-76.941889--12.015416</v>
          </cell>
          <cell r="W4390">
            <v>-76.941889000000003</v>
          </cell>
          <cell r="X4390">
            <v>-12.015416</v>
          </cell>
          <cell r="AA4390" t="str">
            <v>LIMA</v>
          </cell>
          <cell r="AB4390" t="str">
            <v>LIMA</v>
          </cell>
          <cell r="AC4390" t="str">
            <v>LURIGANCHO</v>
          </cell>
        </row>
        <row r="4391">
          <cell r="V4391" t="str">
            <v>-76.942120--11.901440</v>
          </cell>
          <cell r="W4391">
            <v>-76.942120000000003</v>
          </cell>
          <cell r="X4391">
            <v>-11.901439999999999</v>
          </cell>
          <cell r="AA4391" t="str">
            <v>LIMA</v>
          </cell>
          <cell r="AB4391" t="str">
            <v>LIMA</v>
          </cell>
          <cell r="AC4391" t="str">
            <v>SAN JUAN DE LURIGANCHO</v>
          </cell>
        </row>
        <row r="4392">
          <cell r="V4392" t="str">
            <v>-76.942190--12.198890</v>
          </cell>
          <cell r="W4392">
            <v>-76.942189999999997</v>
          </cell>
          <cell r="X4392">
            <v>-12.19889</v>
          </cell>
          <cell r="AA4392" t="str">
            <v>LIMA</v>
          </cell>
          <cell r="AB4392" t="str">
            <v>LIMA</v>
          </cell>
          <cell r="AC4392" t="str">
            <v>VILLA EL SALVADOR</v>
          </cell>
        </row>
        <row r="4393">
          <cell r="V4393" t="str">
            <v>-76.943010--12.193213</v>
          </cell>
          <cell r="W4393">
            <v>-76.943010000000001</v>
          </cell>
          <cell r="X4393">
            <v>-12.193213</v>
          </cell>
          <cell r="AA4393" t="str">
            <v>LIMA</v>
          </cell>
          <cell r="AB4393" t="str">
            <v>LIMA</v>
          </cell>
          <cell r="AC4393" t="str">
            <v>VILLA EL SALVADOR</v>
          </cell>
        </row>
        <row r="4394">
          <cell r="V4394" t="str">
            <v>-76.943329--12.031112</v>
          </cell>
          <cell r="W4394">
            <v>-76.943329000000006</v>
          </cell>
          <cell r="X4394">
            <v>-12.031112</v>
          </cell>
          <cell r="AA4394" t="str">
            <v>LIMA</v>
          </cell>
          <cell r="AB4394" t="str">
            <v>LIMA</v>
          </cell>
          <cell r="AC4394" t="str">
            <v>SANTA ANITA</v>
          </cell>
        </row>
        <row r="4395">
          <cell r="V4395" t="str">
            <v>-76.943965--12.134590</v>
          </cell>
          <cell r="W4395">
            <v>-76.943965000000006</v>
          </cell>
          <cell r="X4395">
            <v>-12.134589999999999</v>
          </cell>
          <cell r="AA4395" t="str">
            <v>LIMA</v>
          </cell>
          <cell r="AB4395" t="str">
            <v>LIMA</v>
          </cell>
          <cell r="AC4395" t="str">
            <v>VILLA MARIA DEL TRIUNFO</v>
          </cell>
        </row>
        <row r="4396">
          <cell r="V4396" t="str">
            <v>-76.944082--12.220875</v>
          </cell>
          <cell r="W4396">
            <v>-76.944081999999995</v>
          </cell>
          <cell r="X4396">
            <v>-12.220874999999999</v>
          </cell>
          <cell r="AA4396" t="str">
            <v>LIMA</v>
          </cell>
          <cell r="AB4396" t="str">
            <v>LIMA</v>
          </cell>
          <cell r="AC4396" t="str">
            <v>VILLA EL SALVADOR</v>
          </cell>
        </row>
        <row r="4397">
          <cell r="V4397" t="str">
            <v>-76.944339--12.046678</v>
          </cell>
          <cell r="W4397">
            <v>-76.944338999999999</v>
          </cell>
          <cell r="X4397">
            <v>-12.046678</v>
          </cell>
          <cell r="AA4397" t="str">
            <v>LIMA</v>
          </cell>
          <cell r="AB4397" t="str">
            <v>LIMA</v>
          </cell>
          <cell r="AC4397" t="str">
            <v>ATE</v>
          </cell>
        </row>
        <row r="4398">
          <cell r="V4398" t="str">
            <v>-76.944640--11.987910</v>
          </cell>
          <cell r="W4398">
            <v>-76.944640000000007</v>
          </cell>
          <cell r="X4398">
            <v>-11.987909999999999</v>
          </cell>
          <cell r="AA4398" t="str">
            <v>LIMA</v>
          </cell>
          <cell r="AB4398" t="str">
            <v>LIMA</v>
          </cell>
          <cell r="AC4398" t="str">
            <v>LURIGANCHO</v>
          </cell>
        </row>
        <row r="4399">
          <cell r="V4399" t="str">
            <v>-76.945270--12.214110</v>
          </cell>
          <cell r="W4399">
            <v>-76.945269999999994</v>
          </cell>
          <cell r="X4399">
            <v>-12.21411</v>
          </cell>
          <cell r="AA4399" t="str">
            <v>LIMA</v>
          </cell>
          <cell r="AB4399" t="str">
            <v>LIMA</v>
          </cell>
          <cell r="AC4399" t="str">
            <v>VILLA EL SALVADOR</v>
          </cell>
        </row>
        <row r="4400">
          <cell r="V4400" t="str">
            <v>-76.945580--12.242724</v>
          </cell>
          <cell r="W4400">
            <v>-76.945580000000007</v>
          </cell>
          <cell r="X4400">
            <v>-12.242724000000001</v>
          </cell>
          <cell r="AA4400" t="str">
            <v>LIMA</v>
          </cell>
          <cell r="AB4400" t="str">
            <v>LIMA</v>
          </cell>
          <cell r="AC4400" t="str">
            <v>VILLA EL SALVADOR</v>
          </cell>
        </row>
        <row r="4401">
          <cell r="V4401" t="str">
            <v>-76.945649--12.208430</v>
          </cell>
          <cell r="W4401">
            <v>-76.945649000000003</v>
          </cell>
          <cell r="X4401">
            <v>-12.20843</v>
          </cell>
          <cell r="AA4401" t="str">
            <v>LIMA</v>
          </cell>
          <cell r="AB4401" t="str">
            <v>LIMA</v>
          </cell>
          <cell r="AC4401" t="str">
            <v>VILLA EL SALVADOR</v>
          </cell>
        </row>
        <row r="4402">
          <cell r="V4402" t="str">
            <v>-76.946726--12.186897</v>
          </cell>
          <cell r="W4402">
            <v>-76.946725999999998</v>
          </cell>
          <cell r="X4402">
            <v>-12.186897</v>
          </cell>
          <cell r="AA4402" t="str">
            <v>LIMA</v>
          </cell>
          <cell r="AB4402" t="str">
            <v>LIMA</v>
          </cell>
          <cell r="AC4402" t="str">
            <v>VILLA EL SALVADOR</v>
          </cell>
        </row>
        <row r="4403">
          <cell r="V4403" t="str">
            <v>-76.947157--12.225891</v>
          </cell>
          <cell r="W4403">
            <v>-76.947157000000004</v>
          </cell>
          <cell r="X4403">
            <v>-12.225891000000001</v>
          </cell>
          <cell r="AA4403" t="str">
            <v>LIMA</v>
          </cell>
          <cell r="AB4403" t="str">
            <v>LIMA</v>
          </cell>
          <cell r="AC4403" t="str">
            <v>VILLA EL SALVADOR</v>
          </cell>
        </row>
        <row r="4404">
          <cell r="V4404" t="str">
            <v>-76.947532--11.910791</v>
          </cell>
          <cell r="W4404">
            <v>-76.947531999999995</v>
          </cell>
          <cell r="X4404">
            <v>-11.910791</v>
          </cell>
          <cell r="AA4404" t="str">
            <v>LIMA</v>
          </cell>
          <cell r="AB4404" t="str">
            <v>LIMA</v>
          </cell>
          <cell r="AC4404" t="str">
            <v>SAN JUAN DE LURIGANCHO</v>
          </cell>
        </row>
        <row r="4405">
          <cell r="V4405" t="str">
            <v>-76.949222--12.202100</v>
          </cell>
          <cell r="W4405">
            <v>-76.949222000000006</v>
          </cell>
          <cell r="X4405">
            <v>-12.2021</v>
          </cell>
          <cell r="AA4405" t="str">
            <v>LIMA</v>
          </cell>
          <cell r="AB4405" t="str">
            <v>LIMA</v>
          </cell>
          <cell r="AC4405" t="str">
            <v>VILLA EL SALVADOR</v>
          </cell>
        </row>
        <row r="4406">
          <cell r="V4406" t="str">
            <v>-76.951030--12.194690</v>
          </cell>
          <cell r="W4406">
            <v>-76.951030000000003</v>
          </cell>
          <cell r="X4406">
            <v>-12.19469</v>
          </cell>
          <cell r="AA4406" t="str">
            <v>LIMA</v>
          </cell>
          <cell r="AB4406" t="str">
            <v>LIMA</v>
          </cell>
          <cell r="AC4406" t="str">
            <v>VILLA EL SALVADOR</v>
          </cell>
        </row>
        <row r="4407">
          <cell r="V4407" t="str">
            <v>-76.951335--12.152097</v>
          </cell>
          <cell r="W4407">
            <v>-76.951335</v>
          </cell>
          <cell r="X4407">
            <v>-12.152096999999999</v>
          </cell>
          <cell r="AA4407" t="str">
            <v>LIMA</v>
          </cell>
          <cell r="AB4407" t="str">
            <v>LIMA</v>
          </cell>
          <cell r="AC4407" t="str">
            <v>VILLA MARIA DEL TRIUNFO</v>
          </cell>
        </row>
        <row r="4408">
          <cell r="V4408" t="str">
            <v>-76.951770--12.215690</v>
          </cell>
          <cell r="W4408">
            <v>-76.951769999999996</v>
          </cell>
          <cell r="X4408">
            <v>-12.21569</v>
          </cell>
          <cell r="AA4408" t="str">
            <v>LIMA</v>
          </cell>
          <cell r="AB4408" t="str">
            <v>LIMA</v>
          </cell>
          <cell r="AC4408" t="str">
            <v>VILLA EL SALVADOR</v>
          </cell>
        </row>
        <row r="4409">
          <cell r="V4409" t="str">
            <v>-76.951893--11.190013</v>
          </cell>
          <cell r="W4409">
            <v>-76.951892999999998</v>
          </cell>
          <cell r="X4409">
            <v>-11.190013</v>
          </cell>
          <cell r="AA4409" t="str">
            <v>LIMA</v>
          </cell>
          <cell r="AB4409" t="str">
            <v>HUARAL</v>
          </cell>
          <cell r="AC4409" t="str">
            <v>IHUARI</v>
          </cell>
        </row>
        <row r="4410">
          <cell r="V4410" t="str">
            <v>-76.952139--12.137532</v>
          </cell>
          <cell r="W4410">
            <v>-76.952139000000003</v>
          </cell>
          <cell r="X4410">
            <v>-12.137532</v>
          </cell>
          <cell r="AA4410" t="str">
            <v>LIMA</v>
          </cell>
          <cell r="AB4410" t="str">
            <v>LIMA</v>
          </cell>
          <cell r="AC4410" t="str">
            <v>VILLA MARIA DEL TRIUNFO</v>
          </cell>
        </row>
        <row r="4411">
          <cell r="V4411" t="str">
            <v>-76.952508--11.882209</v>
          </cell>
          <cell r="W4411">
            <v>-76.952507999999995</v>
          </cell>
          <cell r="X4411">
            <v>-11.882209</v>
          </cell>
          <cell r="AA4411" t="str">
            <v>LIMA</v>
          </cell>
          <cell r="AB4411" t="str">
            <v>LIMA</v>
          </cell>
          <cell r="AC4411" t="str">
            <v>SAN JUAN DE LURIGANCHO</v>
          </cell>
        </row>
        <row r="4412">
          <cell r="V4412" t="str">
            <v>-76.952570--12.185420</v>
          </cell>
          <cell r="W4412">
            <v>-76.952569999999994</v>
          </cell>
          <cell r="X4412">
            <v>-12.185420000000001</v>
          </cell>
          <cell r="AA4412" t="str">
            <v>LIMA</v>
          </cell>
          <cell r="AB4412" t="str">
            <v>LIMA</v>
          </cell>
          <cell r="AC4412" t="str">
            <v>SAN JUAN DE MIRAFLORES</v>
          </cell>
        </row>
        <row r="4413">
          <cell r="V4413" t="str">
            <v>-76.952660--11.917230</v>
          </cell>
          <cell r="W4413">
            <v>-76.952659999999995</v>
          </cell>
          <cell r="X4413">
            <v>-11.91723</v>
          </cell>
          <cell r="AA4413" t="str">
            <v>LIMA</v>
          </cell>
          <cell r="AB4413" t="str">
            <v>LIMA</v>
          </cell>
          <cell r="AC4413" t="str">
            <v>SAN JUAN DE LURIGANCHO</v>
          </cell>
        </row>
        <row r="4414">
          <cell r="V4414" t="str">
            <v>-76.952852--12.206870</v>
          </cell>
          <cell r="W4414">
            <v>-76.952851999999993</v>
          </cell>
          <cell r="X4414">
            <v>-12.20687</v>
          </cell>
          <cell r="AA4414" t="str">
            <v>LIMA</v>
          </cell>
          <cell r="AB4414" t="str">
            <v>LIMA</v>
          </cell>
          <cell r="AC4414" t="str">
            <v>VILLA EL SALVADOR</v>
          </cell>
        </row>
        <row r="4415">
          <cell r="V4415" t="str">
            <v>-76.953410--12.019560</v>
          </cell>
          <cell r="W4415">
            <v>-76.953410000000005</v>
          </cell>
          <cell r="X4415">
            <v>-12.01956</v>
          </cell>
          <cell r="AA4415" t="str">
            <v>LIMA</v>
          </cell>
          <cell r="AB4415" t="str">
            <v>LIMA</v>
          </cell>
          <cell r="AC4415" t="str">
            <v>SAN JUAN DE LURIGANCHO</v>
          </cell>
        </row>
        <row r="4416">
          <cell r="V4416" t="str">
            <v>-76.954090--12.104650</v>
          </cell>
          <cell r="W4416">
            <v>-76.954089999999994</v>
          </cell>
          <cell r="X4416">
            <v>-12.104649999999999</v>
          </cell>
          <cell r="AA4416" t="str">
            <v>LIMA</v>
          </cell>
          <cell r="AB4416" t="str">
            <v>LIMA</v>
          </cell>
          <cell r="AC4416" t="str">
            <v>SANTIAGO DE SURCO</v>
          </cell>
        </row>
        <row r="4417">
          <cell r="V4417" t="str">
            <v>-76.954222--11.941508</v>
          </cell>
          <cell r="W4417">
            <v>-76.954222000000001</v>
          </cell>
          <cell r="X4417">
            <v>-11.941508000000001</v>
          </cell>
          <cell r="AA4417" t="str">
            <v>LIMA</v>
          </cell>
          <cell r="AB4417" t="str">
            <v>LIMA</v>
          </cell>
          <cell r="AC4417" t="str">
            <v>SAN JUAN DE LURIGANCHO</v>
          </cell>
        </row>
        <row r="4418">
          <cell r="V4418" t="str">
            <v>-76.955028--12.189958</v>
          </cell>
          <cell r="W4418">
            <v>-76.955027999999999</v>
          </cell>
          <cell r="X4418">
            <v>-12.189958000000001</v>
          </cell>
          <cell r="AA4418" t="str">
            <v>LIMA</v>
          </cell>
          <cell r="AB4418" t="str">
            <v>LIMA</v>
          </cell>
          <cell r="AC4418" t="str">
            <v>SAN JUAN DE MIRAFLORES</v>
          </cell>
        </row>
        <row r="4419">
          <cell r="V4419" t="str">
            <v>-76.955220--11.931870</v>
          </cell>
          <cell r="W4419">
            <v>-76.955219999999997</v>
          </cell>
          <cell r="X4419">
            <v>-11.93187</v>
          </cell>
          <cell r="AA4419" t="str">
            <v>LIMA</v>
          </cell>
          <cell r="AB4419" t="str">
            <v>LIMA</v>
          </cell>
          <cell r="AC4419" t="str">
            <v>SAN JUAN DE LURIGANCHO</v>
          </cell>
        </row>
        <row r="4420">
          <cell r="V4420" t="str">
            <v>-76.956030--12.199960</v>
          </cell>
          <cell r="W4420">
            <v>-76.956029999999998</v>
          </cell>
          <cell r="X4420">
            <v>-12.199960000000001</v>
          </cell>
          <cell r="AA4420" t="str">
            <v>LIMA</v>
          </cell>
          <cell r="AB4420" t="str">
            <v>LIMA</v>
          </cell>
          <cell r="AC4420" t="str">
            <v>VILLA EL SALVADOR</v>
          </cell>
        </row>
        <row r="4421">
          <cell r="V4421" t="str">
            <v>-76.956624--12.174581</v>
          </cell>
          <cell r="W4421">
            <v>-76.956624000000005</v>
          </cell>
          <cell r="X4421">
            <v>-12.174581</v>
          </cell>
          <cell r="AA4421" t="str">
            <v>LIMA</v>
          </cell>
          <cell r="AB4421" t="str">
            <v>LIMA</v>
          </cell>
          <cell r="AC4421" t="str">
            <v>SAN JUAN DE MIRAFLORES</v>
          </cell>
        </row>
        <row r="4422">
          <cell r="V4422" t="str">
            <v>-76.957650--11.926917</v>
          </cell>
          <cell r="W4422">
            <v>-76.957650000000001</v>
          </cell>
          <cell r="X4422">
            <v>-11.926917</v>
          </cell>
          <cell r="AA4422" t="str">
            <v>LIMA</v>
          </cell>
          <cell r="AB4422" t="str">
            <v>LIMA</v>
          </cell>
          <cell r="AC4422" t="str">
            <v>SAN JUAN DE LURIGANCHO</v>
          </cell>
        </row>
        <row r="4423">
          <cell r="V4423" t="str">
            <v>-76.958305--12.158513</v>
          </cell>
          <cell r="W4423">
            <v>-76.958304999999996</v>
          </cell>
          <cell r="X4423">
            <v>-12.158512999999999</v>
          </cell>
          <cell r="AA4423" t="str">
            <v>LIMA</v>
          </cell>
          <cell r="AB4423" t="str">
            <v>LIMA</v>
          </cell>
          <cell r="AC4423" t="str">
            <v>SAN JUAN DE MIRAFLORES</v>
          </cell>
        </row>
        <row r="4424">
          <cell r="V4424" t="str">
            <v>-76.958520--12.184630</v>
          </cell>
          <cell r="W4424">
            <v>-76.958519999999993</v>
          </cell>
          <cell r="X4424">
            <v>-12.18463</v>
          </cell>
          <cell r="AA4424" t="str">
            <v>LIMA</v>
          </cell>
          <cell r="AB4424" t="str">
            <v>LIMA</v>
          </cell>
          <cell r="AC4424" t="str">
            <v>SAN JUAN DE MIRAFLORES</v>
          </cell>
        </row>
        <row r="4425">
          <cell r="V4425" t="str">
            <v>-76.958594--12.103747</v>
          </cell>
          <cell r="W4425">
            <v>-76.958594000000005</v>
          </cell>
          <cell r="X4425">
            <v>-12.103747</v>
          </cell>
          <cell r="AA4425" t="str">
            <v>LIMA</v>
          </cell>
          <cell r="AB4425" t="str">
            <v>LIMA</v>
          </cell>
          <cell r="AC4425" t="str">
            <v>SANTIAGO DE SURCO</v>
          </cell>
        </row>
        <row r="4426">
          <cell r="V4426" t="str">
            <v>-76.958651--12.179335</v>
          </cell>
          <cell r="W4426">
            <v>-76.958651000000003</v>
          </cell>
          <cell r="X4426">
            <v>-12.179335</v>
          </cell>
          <cell r="AA4426" t="str">
            <v>LIMA</v>
          </cell>
          <cell r="AB4426" t="str">
            <v>LIMA</v>
          </cell>
          <cell r="AC4426" t="str">
            <v>SAN JUAN DE MIRAFLORES</v>
          </cell>
        </row>
        <row r="4427">
          <cell r="V4427" t="str">
            <v>-76.958751--12.052539</v>
          </cell>
          <cell r="W4427">
            <v>-76.958751000000007</v>
          </cell>
          <cell r="X4427">
            <v>-12.052538999999999</v>
          </cell>
          <cell r="AA4427" t="str">
            <v>LIMA</v>
          </cell>
          <cell r="AB4427" t="str">
            <v>LIMA</v>
          </cell>
          <cell r="AC4427" t="str">
            <v>ATE</v>
          </cell>
        </row>
        <row r="4428">
          <cell r="V4428" t="str">
            <v>-76.959600--12.209800</v>
          </cell>
          <cell r="W4428">
            <v>-76.959599999999995</v>
          </cell>
          <cell r="X4428">
            <v>-12.2098</v>
          </cell>
          <cell r="AA4428" t="str">
            <v>LIMA</v>
          </cell>
          <cell r="AB4428" t="str">
            <v>LIMA</v>
          </cell>
          <cell r="AC4428" t="str">
            <v>VILLA EL SALVADOR</v>
          </cell>
        </row>
        <row r="4429">
          <cell r="V4429" t="str">
            <v>-76.960413--12.151365</v>
          </cell>
          <cell r="W4429">
            <v>-76.960413000000003</v>
          </cell>
          <cell r="X4429">
            <v>-12.151365</v>
          </cell>
          <cell r="AA4429" t="str">
            <v>LIMA</v>
          </cell>
          <cell r="AB4429" t="str">
            <v>LIMA</v>
          </cell>
          <cell r="AC4429" t="str">
            <v>SAN JUAN DE MIRAFLORES</v>
          </cell>
        </row>
        <row r="4430">
          <cell r="V4430" t="str">
            <v>-76.960910--12.198600</v>
          </cell>
          <cell r="W4430">
            <v>-76.960909999999998</v>
          </cell>
          <cell r="X4430">
            <v>-12.198600000000001</v>
          </cell>
          <cell r="AA4430" t="str">
            <v>LIMA</v>
          </cell>
          <cell r="AB4430" t="str">
            <v>LIMA</v>
          </cell>
          <cell r="AC4430" t="str">
            <v>VILLA EL SALVADOR</v>
          </cell>
        </row>
        <row r="4431">
          <cell r="V4431" t="str">
            <v>-76.961600--12.235700</v>
          </cell>
          <cell r="W4431">
            <v>-76.961600000000004</v>
          </cell>
          <cell r="X4431">
            <v>-12.2357</v>
          </cell>
          <cell r="AA4431" t="str">
            <v>LIMA</v>
          </cell>
          <cell r="AB4431" t="str">
            <v>LIMA</v>
          </cell>
          <cell r="AC4431" t="str">
            <v>VILLA EL SALVADOR</v>
          </cell>
        </row>
        <row r="4432">
          <cell r="V4432" t="str">
            <v>-76.961681--11.921800</v>
          </cell>
          <cell r="W4432">
            <v>-76.961680999999999</v>
          </cell>
          <cell r="X4432">
            <v>-11.921799999999999</v>
          </cell>
          <cell r="AA4432" t="str">
            <v>LIMA</v>
          </cell>
          <cell r="AB4432" t="str">
            <v>LIMA</v>
          </cell>
          <cell r="AC4432" t="str">
            <v>SAN JUAN DE LURIGANCHO</v>
          </cell>
        </row>
        <row r="4433">
          <cell r="V4433" t="str">
            <v>-76.962771--11.900163</v>
          </cell>
          <cell r="W4433">
            <v>-76.962771000000004</v>
          </cell>
          <cell r="X4433">
            <v>-11.900162999999999</v>
          </cell>
          <cell r="AA4433" t="str">
            <v>LIMA</v>
          </cell>
          <cell r="AB4433" t="str">
            <v>LIMA</v>
          </cell>
          <cell r="AC4433" t="str">
            <v>SAN JUAN DE LURIGANCHO</v>
          </cell>
        </row>
        <row r="4434">
          <cell r="V4434" t="str">
            <v>-76.962824--12.041370</v>
          </cell>
          <cell r="W4434">
            <v>-76.962823999999998</v>
          </cell>
          <cell r="X4434">
            <v>-12.041370000000001</v>
          </cell>
          <cell r="AA4434" t="str">
            <v>LIMA</v>
          </cell>
          <cell r="AB4434" t="str">
            <v>LIMA</v>
          </cell>
          <cell r="AC4434" t="str">
            <v>SANTA ANITA</v>
          </cell>
        </row>
        <row r="4435">
          <cell r="V4435" t="str">
            <v>-76.963490--12.014660</v>
          </cell>
          <cell r="W4435">
            <v>-76.963489999999993</v>
          </cell>
          <cell r="X4435">
            <v>-12.014659999999999</v>
          </cell>
          <cell r="AA4435" t="str">
            <v>LIMA</v>
          </cell>
          <cell r="AB4435" t="str">
            <v>LIMA</v>
          </cell>
          <cell r="AC4435" t="str">
            <v>SAN JUAN DE LURIGANCHO</v>
          </cell>
        </row>
        <row r="4436">
          <cell r="V4436" t="str">
            <v>-76.963951--12.214392</v>
          </cell>
          <cell r="W4436">
            <v>-76.963950999999994</v>
          </cell>
          <cell r="X4436">
            <v>-12.214392</v>
          </cell>
          <cell r="AA4436" t="str">
            <v>LIMA</v>
          </cell>
          <cell r="AB4436" t="str">
            <v>LIMA</v>
          </cell>
          <cell r="AC4436" t="str">
            <v>VILLA EL SALVADOR</v>
          </cell>
        </row>
        <row r="4437">
          <cell r="V4437" t="str">
            <v>-76.964160--11.930900</v>
          </cell>
          <cell r="W4437">
            <v>-76.964160000000007</v>
          </cell>
          <cell r="X4437">
            <v>-11.930899999999999</v>
          </cell>
          <cell r="AA4437" t="str">
            <v>LIMA</v>
          </cell>
          <cell r="AB4437" t="str">
            <v>LIMA</v>
          </cell>
          <cell r="AC4437" t="str">
            <v>SAN JUAN DE LURIGANCHO</v>
          </cell>
        </row>
        <row r="4438">
          <cell r="V4438" t="str">
            <v>-76.964479--12.185776</v>
          </cell>
          <cell r="W4438">
            <v>-76.964478999999997</v>
          </cell>
          <cell r="X4438">
            <v>-12.185776000000001</v>
          </cell>
          <cell r="AA4438" t="str">
            <v>LIMA</v>
          </cell>
          <cell r="AB4438" t="str">
            <v>LIMA</v>
          </cell>
          <cell r="AC4438" t="str">
            <v>SAN JUAN DE MIRAFLORES</v>
          </cell>
        </row>
        <row r="4439">
          <cell r="V4439" t="str">
            <v>-76.965100--12.123500</v>
          </cell>
          <cell r="W4439">
            <v>-76.965100000000007</v>
          </cell>
          <cell r="X4439">
            <v>-12.1235</v>
          </cell>
          <cell r="AA4439" t="str">
            <v>LIMA</v>
          </cell>
          <cell r="AB4439" t="str">
            <v>LIMA</v>
          </cell>
          <cell r="AC4439" t="str">
            <v>SANTIAGO DE SURCO</v>
          </cell>
        </row>
        <row r="4440">
          <cell r="V4440" t="str">
            <v>-76.966221--12.038197</v>
          </cell>
          <cell r="W4440">
            <v>-76.966221000000004</v>
          </cell>
          <cell r="X4440">
            <v>-12.038197</v>
          </cell>
          <cell r="AA4440" t="str">
            <v>LIMA</v>
          </cell>
          <cell r="AB4440" t="str">
            <v>LIMA</v>
          </cell>
          <cell r="AC4440" t="str">
            <v>SANTA ANITA</v>
          </cell>
        </row>
        <row r="4441">
          <cell r="V4441" t="str">
            <v>-76.966770--11.909150</v>
          </cell>
          <cell r="W4441">
            <v>-76.966769999999997</v>
          </cell>
          <cell r="X4441">
            <v>-11.90915</v>
          </cell>
          <cell r="AA4441" t="str">
            <v>LIMA</v>
          </cell>
          <cell r="AB4441" t="str">
            <v>LIMA</v>
          </cell>
          <cell r="AC4441" t="str">
            <v>SAN JUAN DE LURIGANCHO</v>
          </cell>
        </row>
        <row r="4442">
          <cell r="V4442" t="str">
            <v>-76.968520--12.024740</v>
          </cell>
          <cell r="W4442">
            <v>-76.968519999999998</v>
          </cell>
          <cell r="X4442">
            <v>-12.02474</v>
          </cell>
          <cell r="AA4442" t="str">
            <v>LIMA</v>
          </cell>
          <cell r="AB4442" t="str">
            <v>LIMA</v>
          </cell>
          <cell r="AC4442" t="str">
            <v>SAN JUAN DE LURIGANCHO</v>
          </cell>
        </row>
        <row r="4443">
          <cell r="V4443" t="str">
            <v>-76.968873--12.043114</v>
          </cell>
          <cell r="W4443">
            <v>-76.968873000000002</v>
          </cell>
          <cell r="X4443">
            <v>-12.043113999999999</v>
          </cell>
          <cell r="AA4443" t="str">
            <v>LIMA</v>
          </cell>
          <cell r="AB4443" t="str">
            <v>LIMA</v>
          </cell>
          <cell r="AC4443" t="str">
            <v>SANTA ANITA</v>
          </cell>
        </row>
        <row r="4444">
          <cell r="V4444" t="str">
            <v>-76.970256--12.124436</v>
          </cell>
          <cell r="W4444">
            <v>-76.970256000000006</v>
          </cell>
          <cell r="X4444">
            <v>-12.124435999999999</v>
          </cell>
          <cell r="AA4444" t="str">
            <v>LIMA</v>
          </cell>
          <cell r="AB4444" t="str">
            <v>LIMA</v>
          </cell>
          <cell r="AC4444" t="str">
            <v>SANTIAGO DE SURCO</v>
          </cell>
        </row>
        <row r="4445">
          <cell r="V4445" t="str">
            <v>-76.970710--12.038380</v>
          </cell>
          <cell r="W4445">
            <v>-76.970709999999997</v>
          </cell>
          <cell r="X4445">
            <v>-12.03838</v>
          </cell>
          <cell r="AA4445" t="str">
            <v>LIMA</v>
          </cell>
          <cell r="AB4445" t="str">
            <v>LIMA</v>
          </cell>
          <cell r="AC4445" t="str">
            <v>SANTA ANITA</v>
          </cell>
        </row>
        <row r="4446">
          <cell r="V4446" t="str">
            <v>-76.971739--12.216019</v>
          </cell>
          <cell r="W4446">
            <v>-76.971738999999999</v>
          </cell>
          <cell r="X4446">
            <v>-12.216018999999999</v>
          </cell>
          <cell r="AA4446" t="str">
            <v>LIMA</v>
          </cell>
          <cell r="AB4446" t="str">
            <v>LIMA</v>
          </cell>
          <cell r="AC4446" t="str">
            <v>VILLA EL SALVADOR</v>
          </cell>
        </row>
        <row r="4447">
          <cell r="V4447" t="str">
            <v>-76.972810--12.224970</v>
          </cell>
          <cell r="W4447">
            <v>-76.972809999999996</v>
          </cell>
          <cell r="X4447">
            <v>-12.224970000000001</v>
          </cell>
          <cell r="AA4447" t="str">
            <v>LIMA</v>
          </cell>
          <cell r="AB4447" t="str">
            <v>LIMA</v>
          </cell>
          <cell r="AC4447" t="str">
            <v>CHORRILLOS</v>
          </cell>
        </row>
        <row r="4448">
          <cell r="V4448" t="str">
            <v>-76.973400--11.931700</v>
          </cell>
          <cell r="W4448">
            <v>-76.973399999999998</v>
          </cell>
          <cell r="X4448">
            <v>-11.931699999999999</v>
          </cell>
          <cell r="AA4448" t="str">
            <v>LIMA</v>
          </cell>
          <cell r="AB4448" t="str">
            <v>LIMA</v>
          </cell>
          <cell r="AC4448" t="str">
            <v>SAN JUAN DE LURIGANCHO</v>
          </cell>
        </row>
        <row r="4449">
          <cell r="V4449" t="str">
            <v>-76.976331--11.956901</v>
          </cell>
          <cell r="W4449">
            <v>-76.976331000000002</v>
          </cell>
          <cell r="X4449">
            <v>-11.956901</v>
          </cell>
          <cell r="AA4449" t="str">
            <v>LIMA</v>
          </cell>
          <cell r="AB4449" t="str">
            <v>LIMA</v>
          </cell>
          <cell r="AC4449" t="str">
            <v>SAN JUAN DE LURIGANCHO</v>
          </cell>
        </row>
        <row r="4450">
          <cell r="V4450" t="str">
            <v>-76.976537--11.938485</v>
          </cell>
          <cell r="W4450">
            <v>-76.976536999999993</v>
          </cell>
          <cell r="X4450">
            <v>-11.938485</v>
          </cell>
          <cell r="AA4450" t="str">
            <v>LIMA</v>
          </cell>
          <cell r="AB4450" t="str">
            <v>LIMA</v>
          </cell>
          <cell r="AC4450" t="str">
            <v>SAN JUAN DE LURIGANCHO</v>
          </cell>
        </row>
        <row r="4451">
          <cell r="V4451" t="str">
            <v>-76.976970--11.983200</v>
          </cell>
          <cell r="W4451">
            <v>-76.976969999999994</v>
          </cell>
          <cell r="X4451">
            <v>-11.9832</v>
          </cell>
          <cell r="AA4451" t="str">
            <v>LIMA</v>
          </cell>
          <cell r="AB4451" t="str">
            <v>LIMA</v>
          </cell>
          <cell r="AC4451" t="str">
            <v>SAN JUAN DE LURIGANCHO</v>
          </cell>
        </row>
        <row r="4452">
          <cell r="V4452" t="str">
            <v>-76.977478--12.197944</v>
          </cell>
          <cell r="W4452">
            <v>-76.977478000000005</v>
          </cell>
          <cell r="X4452">
            <v>-12.197944</v>
          </cell>
          <cell r="AA4452" t="str">
            <v>LIMA</v>
          </cell>
          <cell r="AB4452" t="str">
            <v>LIMA</v>
          </cell>
          <cell r="AC4452" t="str">
            <v>CHORRILLOS</v>
          </cell>
        </row>
        <row r="4453">
          <cell r="V4453" t="str">
            <v>-76.977556--12.173056</v>
          </cell>
          <cell r="W4453">
            <v>-76.977556000000007</v>
          </cell>
          <cell r="X4453">
            <v>-12.173056000000001</v>
          </cell>
          <cell r="AA4453" t="str">
            <v>LIMA</v>
          </cell>
          <cell r="AB4453" t="str">
            <v>LIMA</v>
          </cell>
          <cell r="AC4453" t="str">
            <v>SAN JUAN DE MIRAFLORES</v>
          </cell>
        </row>
        <row r="4454">
          <cell r="V4454" t="str">
            <v>-76.977800--11.963600</v>
          </cell>
          <cell r="W4454">
            <v>-76.977800000000002</v>
          </cell>
          <cell r="X4454">
            <v>-11.9636</v>
          </cell>
          <cell r="AA4454" t="str">
            <v>LIMA</v>
          </cell>
          <cell r="AB4454" t="str">
            <v>LIMA</v>
          </cell>
          <cell r="AC4454" t="str">
            <v>SAN JUAN DE LURIGANCHO</v>
          </cell>
        </row>
        <row r="4455">
          <cell r="V4455" t="str">
            <v>-76.977836--12.023958</v>
          </cell>
          <cell r="W4455">
            <v>-76.977835999999996</v>
          </cell>
          <cell r="X4455">
            <v>-12.023958</v>
          </cell>
          <cell r="AA4455" t="str">
            <v>LIMA</v>
          </cell>
          <cell r="AB4455" t="str">
            <v>LIMA</v>
          </cell>
          <cell r="AC4455" t="str">
            <v>SAN JUAN DE LURIGANCHO</v>
          </cell>
        </row>
        <row r="4456">
          <cell r="V4456" t="str">
            <v>-76.977854--12.202676</v>
          </cell>
          <cell r="W4456">
            <v>-76.977853999999994</v>
          </cell>
          <cell r="X4456">
            <v>-12.202676</v>
          </cell>
          <cell r="AA4456" t="str">
            <v>LIMA</v>
          </cell>
          <cell r="AB4456" t="str">
            <v>LIMA</v>
          </cell>
          <cell r="AC4456" t="str">
            <v>CHORRILLOS</v>
          </cell>
        </row>
        <row r="4457">
          <cell r="V4457" t="str">
            <v>-76.978464--10.806440</v>
          </cell>
          <cell r="W4457">
            <v>-76.978464000000002</v>
          </cell>
          <cell r="X4457">
            <v>-10.80644</v>
          </cell>
          <cell r="AA4457" t="str">
            <v>LIMA</v>
          </cell>
          <cell r="AB4457" t="str">
            <v>OYON</v>
          </cell>
          <cell r="AC4457" t="str">
            <v>CAUJUL</v>
          </cell>
        </row>
        <row r="4458">
          <cell r="V4458" t="str">
            <v>-76.978500--11.933260</v>
          </cell>
          <cell r="W4458">
            <v>-76.978499999999997</v>
          </cell>
          <cell r="X4458">
            <v>-11.933260000000001</v>
          </cell>
          <cell r="AA4458" t="str">
            <v>LIMA</v>
          </cell>
          <cell r="AB4458" t="str">
            <v>LIMA</v>
          </cell>
          <cell r="AC4458" t="str">
            <v>SAN JUAN DE LURIGANCHO</v>
          </cell>
        </row>
        <row r="4459">
          <cell r="V4459" t="str">
            <v>-76.981830--12.054490</v>
          </cell>
          <cell r="W4459">
            <v>-76.981830000000002</v>
          </cell>
          <cell r="X4459">
            <v>-12.054489999999999</v>
          </cell>
          <cell r="AA4459" t="str">
            <v>LIMA</v>
          </cell>
          <cell r="AB4459" t="str">
            <v>LIMA</v>
          </cell>
          <cell r="AC4459" t="str">
            <v>SANTA ANITA</v>
          </cell>
        </row>
        <row r="4460">
          <cell r="V4460" t="str">
            <v>-76.982153--11.956611</v>
          </cell>
          <cell r="W4460">
            <v>-76.982152999999997</v>
          </cell>
          <cell r="X4460">
            <v>-11.956611000000001</v>
          </cell>
          <cell r="AA4460" t="str">
            <v>LIMA</v>
          </cell>
          <cell r="AB4460" t="str">
            <v>LIMA</v>
          </cell>
          <cell r="AC4460" t="str">
            <v>SAN JUAN DE LURIGANCHO</v>
          </cell>
        </row>
        <row r="4461">
          <cell r="V4461" t="str">
            <v>-76.982280--12.204490</v>
          </cell>
          <cell r="W4461">
            <v>-76.982280000000003</v>
          </cell>
          <cell r="X4461">
            <v>-12.20449</v>
          </cell>
          <cell r="AA4461" t="str">
            <v>LIMA</v>
          </cell>
          <cell r="AB4461" t="str">
            <v>LIMA</v>
          </cell>
          <cell r="AC4461" t="str">
            <v>CHORRILLOS</v>
          </cell>
        </row>
        <row r="4462">
          <cell r="V4462" t="str">
            <v>-76.982319--12.188241</v>
          </cell>
          <cell r="W4462">
            <v>-76.982319000000004</v>
          </cell>
          <cell r="X4462">
            <v>-12.188241</v>
          </cell>
          <cell r="AA4462" t="str">
            <v>LIMA</v>
          </cell>
          <cell r="AB4462" t="str">
            <v>LIMA</v>
          </cell>
          <cell r="AC4462" t="str">
            <v>CHORRILLOS</v>
          </cell>
        </row>
        <row r="4463">
          <cell r="V4463" t="str">
            <v>-76.982950--11.786390</v>
          </cell>
          <cell r="W4463">
            <v>-76.982950000000002</v>
          </cell>
          <cell r="X4463">
            <v>-11.786390000000001</v>
          </cell>
          <cell r="AA4463" t="str">
            <v>LIMA</v>
          </cell>
          <cell r="AB4463" t="str">
            <v>LIMA</v>
          </cell>
          <cell r="AC4463" t="str">
            <v>CARABAYLLO</v>
          </cell>
        </row>
        <row r="4464">
          <cell r="V4464" t="str">
            <v>-76.983380--12.048410</v>
          </cell>
          <cell r="W4464">
            <v>-76.983379999999997</v>
          </cell>
          <cell r="X4464">
            <v>-12.048410000000001</v>
          </cell>
          <cell r="AA4464" t="str">
            <v>LIMA</v>
          </cell>
          <cell r="AB4464" t="str">
            <v>LIMA</v>
          </cell>
          <cell r="AC4464" t="str">
            <v>SANTA ANITA</v>
          </cell>
        </row>
        <row r="4465">
          <cell r="V4465" t="str">
            <v>-76.983630--12.043340</v>
          </cell>
          <cell r="W4465">
            <v>-76.983630000000005</v>
          </cell>
          <cell r="X4465">
            <v>-12.043340000000001</v>
          </cell>
          <cell r="AA4465" t="str">
            <v>LIMA</v>
          </cell>
          <cell r="AB4465" t="str">
            <v>LIMA</v>
          </cell>
          <cell r="AC4465" t="str">
            <v>SANTA ANITA</v>
          </cell>
        </row>
        <row r="4466">
          <cell r="V4466" t="str">
            <v>-76.984299--12.090709</v>
          </cell>
          <cell r="W4466">
            <v>-76.984298999999993</v>
          </cell>
          <cell r="X4466">
            <v>-12.090709</v>
          </cell>
          <cell r="AA4466" t="str">
            <v>LIMA</v>
          </cell>
          <cell r="AB4466" t="str">
            <v>LIMA</v>
          </cell>
          <cell r="AC4466" t="str">
            <v>SAN BORJA</v>
          </cell>
        </row>
        <row r="4467">
          <cell r="V4467" t="str">
            <v>-76.984300--11.981300</v>
          </cell>
          <cell r="W4467">
            <v>-76.984300000000005</v>
          </cell>
          <cell r="X4467">
            <v>-11.981299999999999</v>
          </cell>
          <cell r="AA4467" t="str">
            <v>LIMA</v>
          </cell>
          <cell r="AB4467" t="str">
            <v>LIMA</v>
          </cell>
          <cell r="AC4467" t="str">
            <v>SAN JUAN DE LURIGANCHO</v>
          </cell>
        </row>
        <row r="4468">
          <cell r="V4468" t="str">
            <v>-76.988056--10.478611</v>
          </cell>
          <cell r="W4468">
            <v>-76.988056</v>
          </cell>
          <cell r="X4468">
            <v>-10.478611000000001</v>
          </cell>
          <cell r="AA4468" t="str">
            <v>LIMA</v>
          </cell>
          <cell r="AB4468" t="str">
            <v>CAJATAMBO</v>
          </cell>
          <cell r="AC4468" t="str">
            <v>CAJATAMBO</v>
          </cell>
        </row>
        <row r="4469">
          <cell r="V4469" t="str">
            <v>-76.988600--12.040500</v>
          </cell>
          <cell r="W4469">
            <v>-76.988600000000005</v>
          </cell>
          <cell r="X4469">
            <v>-12.0405</v>
          </cell>
          <cell r="AA4469" t="str">
            <v>LIMA</v>
          </cell>
          <cell r="AB4469" t="str">
            <v>LIMA</v>
          </cell>
          <cell r="AC4469" t="str">
            <v>EL AGUSTINO</v>
          </cell>
        </row>
        <row r="4470">
          <cell r="V4470" t="str">
            <v>-76.988660--11.932930</v>
          </cell>
          <cell r="W4470">
            <v>-76.988659999999996</v>
          </cell>
          <cell r="X4470">
            <v>-11.932930000000001</v>
          </cell>
          <cell r="AA4470" t="str">
            <v>LIMA</v>
          </cell>
          <cell r="AB4470" t="str">
            <v>LIMA</v>
          </cell>
          <cell r="AC4470" t="str">
            <v>SAN JUAN DE LURIGANCHO</v>
          </cell>
        </row>
        <row r="4471">
          <cell r="V4471" t="str">
            <v>-76.989500--11.943600</v>
          </cell>
          <cell r="W4471">
            <v>-76.989500000000007</v>
          </cell>
          <cell r="X4471">
            <v>-11.9436</v>
          </cell>
          <cell r="AA4471" t="str">
            <v>LIMA</v>
          </cell>
          <cell r="AB4471" t="str">
            <v>LIMA</v>
          </cell>
          <cell r="AC4471" t="str">
            <v>SAN JUAN DE LURIGANCHO</v>
          </cell>
        </row>
        <row r="4472">
          <cell r="V4472" t="str">
            <v>-76.990100--11.977700</v>
          </cell>
          <cell r="W4472">
            <v>-76.990099999999998</v>
          </cell>
          <cell r="X4472">
            <v>-11.9777</v>
          </cell>
          <cell r="AA4472" t="str">
            <v>LIMA</v>
          </cell>
          <cell r="AB4472" t="str">
            <v>LIMA</v>
          </cell>
          <cell r="AC4472" t="str">
            <v>SAN JUAN DE LURIGANCHO</v>
          </cell>
        </row>
        <row r="4473">
          <cell r="V4473" t="str">
            <v>-76.991949--12.219474</v>
          </cell>
          <cell r="W4473">
            <v>-76.991949000000005</v>
          </cell>
          <cell r="X4473">
            <v>-12.219474</v>
          </cell>
          <cell r="AA4473" t="str">
            <v>LIMA</v>
          </cell>
          <cell r="AB4473" t="str">
            <v>LIMA</v>
          </cell>
          <cell r="AC4473" t="str">
            <v>CHORRILLOS</v>
          </cell>
        </row>
        <row r="4474">
          <cell r="V4474" t="str">
            <v>-76.992360--12.189530</v>
          </cell>
          <cell r="W4474">
            <v>-76.992360000000005</v>
          </cell>
          <cell r="X4474">
            <v>-12.18953</v>
          </cell>
          <cell r="AA4474" t="str">
            <v>LIMA</v>
          </cell>
          <cell r="AB4474" t="str">
            <v>LIMA</v>
          </cell>
          <cell r="AC4474" t="str">
            <v>CHORRILLOS</v>
          </cell>
        </row>
        <row r="4475">
          <cell r="V4475" t="str">
            <v>-76.993497--11.852278</v>
          </cell>
          <cell r="W4475">
            <v>-76.993497000000005</v>
          </cell>
          <cell r="X4475">
            <v>-11.852278</v>
          </cell>
          <cell r="AA4475" t="str">
            <v>LIMA</v>
          </cell>
          <cell r="AB4475" t="str">
            <v>LIMA</v>
          </cell>
          <cell r="AC4475" t="str">
            <v>CARABAYLLO</v>
          </cell>
        </row>
        <row r="4476">
          <cell r="V4476" t="str">
            <v>-76.993500--12.005300</v>
          </cell>
          <cell r="W4476">
            <v>-76.993499999999997</v>
          </cell>
          <cell r="X4476">
            <v>-12.0053</v>
          </cell>
          <cell r="AA4476" t="str">
            <v>LIMA</v>
          </cell>
          <cell r="AB4476" t="str">
            <v>LIMA</v>
          </cell>
          <cell r="AC4476" t="str">
            <v>SAN JUAN DE LURIGANCHO</v>
          </cell>
        </row>
        <row r="4477">
          <cell r="V4477" t="str">
            <v>-76.994700--12.138522</v>
          </cell>
          <cell r="W4477">
            <v>-76.994699999999995</v>
          </cell>
          <cell r="X4477">
            <v>-12.138522</v>
          </cell>
          <cell r="AA4477" t="str">
            <v>LIMA</v>
          </cell>
          <cell r="AB4477" t="str">
            <v>LIMA</v>
          </cell>
          <cell r="AC4477" t="str">
            <v>SANTIAGO DE SURCO</v>
          </cell>
        </row>
        <row r="4478">
          <cell r="V4478" t="str">
            <v>-76.995800--11.959700</v>
          </cell>
          <cell r="W4478">
            <v>-76.995800000000003</v>
          </cell>
          <cell r="X4478">
            <v>-11.9597</v>
          </cell>
          <cell r="AA4478" t="str">
            <v>LIMA</v>
          </cell>
          <cell r="AB4478" t="str">
            <v>LIMA</v>
          </cell>
          <cell r="AC4478" t="str">
            <v>SAN JUAN DE LURIGANCHO</v>
          </cell>
        </row>
        <row r="4479">
          <cell r="V4479" t="str">
            <v>-76.996261--11.984642</v>
          </cell>
          <cell r="W4479">
            <v>-76.996261000000004</v>
          </cell>
          <cell r="X4479">
            <v>-11.984641999999999</v>
          </cell>
          <cell r="AA4479" t="str">
            <v>LIMA</v>
          </cell>
          <cell r="AB4479" t="str">
            <v>LIMA</v>
          </cell>
          <cell r="AC4479" t="str">
            <v>SAN JUAN DE LURIGANCHO</v>
          </cell>
        </row>
        <row r="4480">
          <cell r="V4480" t="str">
            <v>-76.996750--11.941194</v>
          </cell>
          <cell r="W4480">
            <v>-76.996750000000006</v>
          </cell>
          <cell r="X4480">
            <v>-11.941193999999999</v>
          </cell>
          <cell r="AA4480" t="str">
            <v>LIMA</v>
          </cell>
          <cell r="AB4480" t="str">
            <v>LIMA</v>
          </cell>
          <cell r="AC4480" t="str">
            <v>SAN JUAN DE LURIGANCHO</v>
          </cell>
        </row>
        <row r="4481">
          <cell r="V4481" t="str">
            <v>-76.997941--12.176378</v>
          </cell>
          <cell r="W4481">
            <v>-76.997940999999997</v>
          </cell>
          <cell r="X4481">
            <v>-12.176378</v>
          </cell>
          <cell r="AA4481" t="str">
            <v>LIMA</v>
          </cell>
          <cell r="AB4481" t="str">
            <v>LIMA</v>
          </cell>
          <cell r="AC4481" t="str">
            <v>CHORRILLOS</v>
          </cell>
        </row>
        <row r="4482">
          <cell r="V4482" t="str">
            <v>-76.998960--12.199400</v>
          </cell>
          <cell r="W4482">
            <v>-76.998959999999997</v>
          </cell>
          <cell r="X4482">
            <v>-12.199400000000001</v>
          </cell>
          <cell r="AA4482" t="str">
            <v>LIMA</v>
          </cell>
          <cell r="AB4482" t="str">
            <v>LIMA</v>
          </cell>
          <cell r="AC4482" t="str">
            <v>CHORRILLOS</v>
          </cell>
        </row>
        <row r="4483">
          <cell r="V4483" t="str">
            <v>-76.999923--12.025461</v>
          </cell>
          <cell r="W4483">
            <v>-76.999922999999995</v>
          </cell>
          <cell r="X4483">
            <v>-12.025461</v>
          </cell>
          <cell r="AA4483" t="str">
            <v>LIMA</v>
          </cell>
          <cell r="AB4483" t="str">
            <v>LIMA</v>
          </cell>
          <cell r="AC4483" t="str">
            <v>SAN JUAN DE LURIGANCHO</v>
          </cell>
        </row>
        <row r="4484">
          <cell r="V4484" t="str">
            <v>-77.002690--11.852610</v>
          </cell>
          <cell r="W4484">
            <v>-77.002690000000001</v>
          </cell>
          <cell r="X4484">
            <v>-11.85261</v>
          </cell>
          <cell r="AA4484" t="str">
            <v>LIMA</v>
          </cell>
          <cell r="AB4484" t="str">
            <v>LIMA</v>
          </cell>
          <cell r="AC4484" t="str">
            <v>CARABAYLLO</v>
          </cell>
        </row>
        <row r="4485">
          <cell r="V4485" t="str">
            <v>-77.003138--12.041526</v>
          </cell>
          <cell r="W4485">
            <v>-77.003138000000007</v>
          </cell>
          <cell r="X4485">
            <v>-12.041525999999999</v>
          </cell>
          <cell r="AA4485" t="str">
            <v>LIMA</v>
          </cell>
          <cell r="AB4485" t="str">
            <v>LIMA</v>
          </cell>
          <cell r="AC4485" t="str">
            <v>EL AGUSTINO</v>
          </cell>
        </row>
        <row r="4486">
          <cell r="V4486" t="str">
            <v>-77.003549--12.193970</v>
          </cell>
          <cell r="W4486">
            <v>-77.003549000000007</v>
          </cell>
          <cell r="X4486">
            <v>-12.19397</v>
          </cell>
          <cell r="AA4486" t="str">
            <v>LIMA</v>
          </cell>
          <cell r="AB4486" t="str">
            <v>LIMA</v>
          </cell>
          <cell r="AC4486" t="str">
            <v>CHORRILLOS</v>
          </cell>
        </row>
        <row r="4487">
          <cell r="V4487" t="str">
            <v>-77.003713--12.215838</v>
          </cell>
          <cell r="W4487">
            <v>-77.003713000000005</v>
          </cell>
          <cell r="X4487">
            <v>-12.215838</v>
          </cell>
          <cell r="AA4487" t="str">
            <v>LIMA</v>
          </cell>
          <cell r="AB4487" t="str">
            <v>LIMA</v>
          </cell>
          <cell r="AC4487" t="str">
            <v>CHORRILLOS</v>
          </cell>
        </row>
        <row r="4488">
          <cell r="V4488" t="str">
            <v>-77.003891--12.155140</v>
          </cell>
          <cell r="W4488">
            <v>-77.003890999999996</v>
          </cell>
          <cell r="X4488">
            <v>-12.155139999999999</v>
          </cell>
          <cell r="AA4488" t="str">
            <v>LIMA</v>
          </cell>
          <cell r="AB4488" t="str">
            <v>LIMA</v>
          </cell>
          <cell r="AC4488" t="str">
            <v>SANTIAGO DE SURCO</v>
          </cell>
        </row>
        <row r="4489">
          <cell r="V4489" t="str">
            <v>-77.004750--11.912400</v>
          </cell>
          <cell r="W4489">
            <v>-77.004750000000001</v>
          </cell>
          <cell r="X4489">
            <v>-11.9124</v>
          </cell>
          <cell r="AA4489" t="str">
            <v>LIMA</v>
          </cell>
          <cell r="AB4489" t="str">
            <v>LIMA</v>
          </cell>
          <cell r="AC4489" t="str">
            <v>COMAS</v>
          </cell>
        </row>
        <row r="4490">
          <cell r="V4490" t="str">
            <v>-77.005580--11.878493</v>
          </cell>
          <cell r="W4490">
            <v>-77.005579999999995</v>
          </cell>
          <cell r="X4490">
            <v>-11.878493000000001</v>
          </cell>
          <cell r="AA4490" t="str">
            <v>LIMA</v>
          </cell>
          <cell r="AB4490" t="str">
            <v>LIMA</v>
          </cell>
          <cell r="AC4490" t="str">
            <v>CARABAYLLO</v>
          </cell>
        </row>
        <row r="4491">
          <cell r="V4491" t="str">
            <v>-77.005940--11.938350</v>
          </cell>
          <cell r="W4491">
            <v>-77.005939999999995</v>
          </cell>
          <cell r="X4491">
            <v>-11.93835</v>
          </cell>
          <cell r="AA4491" t="str">
            <v>LIMA</v>
          </cell>
          <cell r="AB4491" t="str">
            <v>LIMA</v>
          </cell>
          <cell r="AC4491" t="str">
            <v>SAN JUAN DE LURIGANCHO</v>
          </cell>
        </row>
        <row r="4492">
          <cell r="V4492" t="str">
            <v>-77.006040--12.205570</v>
          </cell>
          <cell r="W4492">
            <v>-77.006039999999999</v>
          </cell>
          <cell r="X4492">
            <v>-12.20557</v>
          </cell>
          <cell r="AA4492" t="str">
            <v>LIMA</v>
          </cell>
          <cell r="AB4492" t="str">
            <v>LIMA</v>
          </cell>
          <cell r="AC4492" t="str">
            <v>CHORRILLOS</v>
          </cell>
        </row>
        <row r="4493">
          <cell r="V4493" t="str">
            <v>-77.006300--11.860800</v>
          </cell>
          <cell r="W4493">
            <v>-77.006299999999996</v>
          </cell>
          <cell r="X4493">
            <v>-11.860799999999999</v>
          </cell>
          <cell r="AA4493" t="str">
            <v>LIMA</v>
          </cell>
          <cell r="AB4493" t="str">
            <v>LIMA</v>
          </cell>
          <cell r="AC4493" t="str">
            <v>CARABAYLLO</v>
          </cell>
        </row>
        <row r="4494">
          <cell r="V4494" t="str">
            <v>-77.007316--12.033764</v>
          </cell>
          <cell r="W4494">
            <v>-77.007316000000003</v>
          </cell>
          <cell r="X4494">
            <v>-12.033764</v>
          </cell>
          <cell r="AA4494" t="str">
            <v>LIMA</v>
          </cell>
          <cell r="AB4494" t="str">
            <v>LIMA</v>
          </cell>
          <cell r="AC4494" t="str">
            <v>EL AGUSTINO</v>
          </cell>
        </row>
        <row r="4495">
          <cell r="V4495" t="str">
            <v>-77.007400--11.974300</v>
          </cell>
          <cell r="W4495">
            <v>-77.007400000000004</v>
          </cell>
          <cell r="X4495">
            <v>-11.974299999999999</v>
          </cell>
          <cell r="AA4495" t="str">
            <v>LIMA</v>
          </cell>
          <cell r="AB4495" t="str">
            <v>LIMA</v>
          </cell>
          <cell r="AC4495" t="str">
            <v>SAN JUAN DE LURIGANCHO</v>
          </cell>
        </row>
        <row r="4496">
          <cell r="V4496" t="str">
            <v>-77.008958--12.018389</v>
          </cell>
          <cell r="W4496">
            <v>-77.008958000000007</v>
          </cell>
          <cell r="X4496">
            <v>-12.018389000000001</v>
          </cell>
          <cell r="AA4496" t="str">
            <v>LIMA</v>
          </cell>
          <cell r="AB4496" t="str">
            <v>LIMA</v>
          </cell>
          <cell r="AC4496" t="str">
            <v>SAN JUAN DE LURIGANCHO</v>
          </cell>
        </row>
        <row r="4497">
          <cell r="V4497" t="str">
            <v>-77.009172--12.190360</v>
          </cell>
          <cell r="W4497">
            <v>-77.009172000000007</v>
          </cell>
          <cell r="X4497">
            <v>-12.19036</v>
          </cell>
          <cell r="AA4497" t="str">
            <v>LIMA</v>
          </cell>
          <cell r="AB4497" t="str">
            <v>LIMA</v>
          </cell>
          <cell r="AC4497" t="str">
            <v>CHORRILLOS</v>
          </cell>
        </row>
        <row r="4498">
          <cell r="V4498" t="str">
            <v>-77.009528--12.159222</v>
          </cell>
          <cell r="W4498">
            <v>-77.009528000000003</v>
          </cell>
          <cell r="X4498">
            <v>-12.159222</v>
          </cell>
          <cell r="AA4498" t="str">
            <v>LIMA</v>
          </cell>
          <cell r="AB4498" t="str">
            <v>LIMA</v>
          </cell>
          <cell r="AC4498" t="str">
            <v>CHORRILLOS</v>
          </cell>
        </row>
        <row r="4499">
          <cell r="V4499" t="str">
            <v>-77.010000--12.041900</v>
          </cell>
          <cell r="W4499">
            <v>-77.010000000000005</v>
          </cell>
          <cell r="X4499">
            <v>-12.0419</v>
          </cell>
          <cell r="AA4499" t="str">
            <v>LIMA</v>
          </cell>
          <cell r="AB4499" t="str">
            <v>LIMA</v>
          </cell>
          <cell r="AC4499" t="str">
            <v>LIMA</v>
          </cell>
        </row>
        <row r="4500">
          <cell r="V4500" t="str">
            <v>-77.010520--11.966940</v>
          </cell>
          <cell r="W4500">
            <v>-77.01052</v>
          </cell>
          <cell r="X4500">
            <v>-11.966939999999999</v>
          </cell>
          <cell r="AA4500" t="str">
            <v>LIMA</v>
          </cell>
          <cell r="AB4500" t="str">
            <v>LIMA</v>
          </cell>
          <cell r="AC4500" t="str">
            <v>SAN JUAN DE LURIGANCHO</v>
          </cell>
        </row>
        <row r="4501">
          <cell r="V4501" t="str">
            <v>-77.012740--11.992590</v>
          </cell>
          <cell r="W4501">
            <v>-77.012739999999994</v>
          </cell>
          <cell r="X4501">
            <v>-11.99259</v>
          </cell>
          <cell r="AA4501" t="str">
            <v>LIMA</v>
          </cell>
          <cell r="AB4501" t="str">
            <v>LIMA</v>
          </cell>
          <cell r="AC4501" t="str">
            <v>SAN JUAN DE LURIGANCHO</v>
          </cell>
        </row>
        <row r="4502">
          <cell r="V4502" t="str">
            <v>-77.012861--11.912500</v>
          </cell>
          <cell r="W4502">
            <v>-77.012861000000001</v>
          </cell>
          <cell r="X4502">
            <v>-11.9125</v>
          </cell>
          <cell r="AA4502" t="str">
            <v>LIMA</v>
          </cell>
          <cell r="AB4502" t="str">
            <v>LIMA</v>
          </cell>
          <cell r="AC4502" t="str">
            <v>COMAS</v>
          </cell>
        </row>
        <row r="4503">
          <cell r="V4503" t="str">
            <v>-77.012912--12.212386</v>
          </cell>
          <cell r="W4503">
            <v>-77.012912</v>
          </cell>
          <cell r="X4503">
            <v>-12.212386</v>
          </cell>
          <cell r="AA4503" t="str">
            <v>LIMA</v>
          </cell>
          <cell r="AB4503" t="str">
            <v>LIMA</v>
          </cell>
          <cell r="AC4503" t="str">
            <v>CHORRILLOS</v>
          </cell>
        </row>
        <row r="4504">
          <cell r="V4504" t="str">
            <v>-77.012977--11.980288</v>
          </cell>
          <cell r="W4504">
            <v>-77.012977000000006</v>
          </cell>
          <cell r="X4504">
            <v>-11.980288</v>
          </cell>
          <cell r="AA4504" t="str">
            <v>LIMA</v>
          </cell>
          <cell r="AB4504" t="str">
            <v>LIMA</v>
          </cell>
          <cell r="AC4504" t="str">
            <v>SAN JUAN DE LURIGANCHO</v>
          </cell>
        </row>
        <row r="4505">
          <cell r="V4505" t="str">
            <v>-77.013300--12.034481</v>
          </cell>
          <cell r="W4505">
            <v>-77.013300000000001</v>
          </cell>
          <cell r="X4505">
            <v>-12.034481</v>
          </cell>
          <cell r="AA4505" t="str">
            <v>LIMA</v>
          </cell>
          <cell r="AB4505" t="str">
            <v>LIMA</v>
          </cell>
          <cell r="AC4505" t="str">
            <v>SAN JUAN DE LURIGANCHO</v>
          </cell>
        </row>
        <row r="4506">
          <cell r="V4506" t="str">
            <v>-77.013581--10.837632</v>
          </cell>
          <cell r="W4506">
            <v>-77.013581000000002</v>
          </cell>
          <cell r="X4506">
            <v>-10.837631999999999</v>
          </cell>
          <cell r="AA4506" t="str">
            <v>LIMA</v>
          </cell>
          <cell r="AB4506" t="str">
            <v>OYON</v>
          </cell>
          <cell r="AC4506" t="str">
            <v>NAVAN</v>
          </cell>
        </row>
        <row r="4507">
          <cell r="V4507" t="str">
            <v>-77.013878--12.204360</v>
          </cell>
          <cell r="W4507">
            <v>-77.013878000000005</v>
          </cell>
          <cell r="X4507">
            <v>-12.204359999999999</v>
          </cell>
          <cell r="AA4507" t="str">
            <v>LIMA</v>
          </cell>
          <cell r="AB4507" t="str">
            <v>LIMA</v>
          </cell>
          <cell r="AC4507" t="str">
            <v>CHORRILLOS</v>
          </cell>
        </row>
        <row r="4508">
          <cell r="V4508" t="str">
            <v>-77.014278--11.971944</v>
          </cell>
          <cell r="W4508">
            <v>-77.014278000000004</v>
          </cell>
          <cell r="X4508">
            <v>-11.971944000000001</v>
          </cell>
          <cell r="AA4508" t="str">
            <v>LIMA</v>
          </cell>
          <cell r="AB4508" t="str">
            <v>LIMA</v>
          </cell>
          <cell r="AC4508" t="str">
            <v>SAN JUAN DE LURIGANCHO</v>
          </cell>
        </row>
        <row r="4509">
          <cell r="V4509" t="str">
            <v>-77.015187--12.077610</v>
          </cell>
          <cell r="W4509">
            <v>-77.015186999999997</v>
          </cell>
          <cell r="X4509">
            <v>-12.07761</v>
          </cell>
          <cell r="AA4509" t="str">
            <v>LIMA</v>
          </cell>
          <cell r="AB4509" t="str">
            <v>LIMA</v>
          </cell>
          <cell r="AC4509" t="str">
            <v>LA VICTORIA</v>
          </cell>
        </row>
        <row r="4510">
          <cell r="V4510" t="str">
            <v>-77.015683--11.864656</v>
          </cell>
          <cell r="W4510">
            <v>-77.015682999999996</v>
          </cell>
          <cell r="X4510">
            <v>-11.864656</v>
          </cell>
          <cell r="AA4510" t="str">
            <v>LIMA</v>
          </cell>
          <cell r="AB4510" t="str">
            <v>LIMA</v>
          </cell>
          <cell r="AC4510" t="str">
            <v>CARABAYLLO</v>
          </cell>
        </row>
        <row r="4511">
          <cell r="V4511" t="str">
            <v>-77.016300--11.854500</v>
          </cell>
          <cell r="W4511">
            <v>-77.016300000000001</v>
          </cell>
          <cell r="X4511">
            <v>-11.8545</v>
          </cell>
          <cell r="AA4511" t="str">
            <v>LIMA</v>
          </cell>
          <cell r="AB4511" t="str">
            <v>LIMA</v>
          </cell>
          <cell r="AC4511" t="str">
            <v>CARABAYLLO</v>
          </cell>
        </row>
        <row r="4512">
          <cell r="V4512" t="str">
            <v>-77.016900--11.837600</v>
          </cell>
          <cell r="W4512">
            <v>-77.016900000000007</v>
          </cell>
          <cell r="X4512">
            <v>-11.8376</v>
          </cell>
          <cell r="AA4512" t="str">
            <v>LIMA</v>
          </cell>
          <cell r="AB4512" t="str">
            <v>LIMA</v>
          </cell>
          <cell r="AC4512" t="str">
            <v>CARABAYLLO</v>
          </cell>
        </row>
        <row r="4513">
          <cell r="V4513" t="str">
            <v>-77.017738--12.053202</v>
          </cell>
          <cell r="W4513">
            <v>-77.017737999999994</v>
          </cell>
          <cell r="X4513">
            <v>-12.053202000000001</v>
          </cell>
          <cell r="AA4513" t="str">
            <v>LIMA</v>
          </cell>
          <cell r="AB4513" t="str">
            <v>LIMA</v>
          </cell>
          <cell r="AC4513" t="str">
            <v>LIMA</v>
          </cell>
        </row>
        <row r="4514">
          <cell r="V4514" t="str">
            <v>-77.018250--12.029220</v>
          </cell>
          <cell r="W4514">
            <v>-77.018249999999995</v>
          </cell>
          <cell r="X4514">
            <v>-12.02922</v>
          </cell>
          <cell r="AA4514" t="str">
            <v>LIMA</v>
          </cell>
          <cell r="AB4514" t="str">
            <v>LIMA</v>
          </cell>
          <cell r="AC4514" t="str">
            <v>SAN JUAN DE LURIGANCHO</v>
          </cell>
        </row>
        <row r="4515">
          <cell r="V4515" t="str">
            <v>-77.019146--12.184808</v>
          </cell>
          <cell r="W4515">
            <v>-77.019146000000006</v>
          </cell>
          <cell r="X4515">
            <v>-12.184808</v>
          </cell>
          <cell r="AA4515" t="str">
            <v>LIMA</v>
          </cell>
          <cell r="AB4515" t="str">
            <v>LIMA</v>
          </cell>
          <cell r="AC4515" t="str">
            <v>CHORRILLOS</v>
          </cell>
        </row>
        <row r="4516">
          <cell r="V4516" t="str">
            <v>-77.019500--12.047780</v>
          </cell>
          <cell r="W4516">
            <v>-77.019499999999994</v>
          </cell>
          <cell r="X4516">
            <v>-12.047779999999999</v>
          </cell>
          <cell r="AA4516" t="str">
            <v>LIMA</v>
          </cell>
          <cell r="AB4516" t="str">
            <v>LIMA</v>
          </cell>
          <cell r="AC4516" t="str">
            <v>LIMA</v>
          </cell>
        </row>
        <row r="4517">
          <cell r="V4517" t="str">
            <v>-77.019520--11.879960</v>
          </cell>
          <cell r="W4517">
            <v>-77.01952</v>
          </cell>
          <cell r="X4517">
            <v>-11.879960000000001</v>
          </cell>
          <cell r="AA4517" t="str">
            <v>LIMA</v>
          </cell>
          <cell r="AB4517" t="str">
            <v>LIMA</v>
          </cell>
          <cell r="AC4517" t="str">
            <v>CARABAYLLO</v>
          </cell>
        </row>
        <row r="4518">
          <cell r="V4518" t="str">
            <v>-77.020690--12.210560</v>
          </cell>
          <cell r="W4518">
            <v>-77.020690000000002</v>
          </cell>
          <cell r="X4518">
            <v>-12.210559999999999</v>
          </cell>
          <cell r="AA4518" t="str">
            <v>LIMA</v>
          </cell>
          <cell r="AB4518" t="str">
            <v>LIMA</v>
          </cell>
          <cell r="AC4518" t="str">
            <v>CHORRILLOS</v>
          </cell>
        </row>
        <row r="4519">
          <cell r="V4519" t="str">
            <v>-77.021830--12.178360</v>
          </cell>
          <cell r="W4519">
            <v>-77.021829999999994</v>
          </cell>
          <cell r="X4519">
            <v>-12.17836</v>
          </cell>
          <cell r="AA4519" t="str">
            <v>LIMA</v>
          </cell>
          <cell r="AB4519" t="str">
            <v>LIMA</v>
          </cell>
          <cell r="AC4519" t="str">
            <v>CHORRILLOS</v>
          </cell>
        </row>
        <row r="4520">
          <cell r="V4520" t="str">
            <v>-77.023050--12.204310</v>
          </cell>
          <cell r="W4520">
            <v>-77.023049999999998</v>
          </cell>
          <cell r="X4520">
            <v>-12.20431</v>
          </cell>
          <cell r="AA4520" t="str">
            <v>LIMA</v>
          </cell>
          <cell r="AB4520" t="str">
            <v>LIMA</v>
          </cell>
          <cell r="AC4520" t="str">
            <v>CHORRILLOS</v>
          </cell>
        </row>
        <row r="4521">
          <cell r="V4521" t="str">
            <v>-77.023100--11.864300</v>
          </cell>
          <cell r="W4521">
            <v>-77.023099999999999</v>
          </cell>
          <cell r="X4521">
            <v>-11.8643</v>
          </cell>
          <cell r="AA4521" t="str">
            <v>LIMA</v>
          </cell>
          <cell r="AB4521" t="str">
            <v>LIMA</v>
          </cell>
          <cell r="AC4521" t="str">
            <v>CARABAYLLO</v>
          </cell>
        </row>
        <row r="4522">
          <cell r="V4522" t="str">
            <v>-77.023219--12.040431</v>
          </cell>
          <cell r="W4522">
            <v>-77.023218999999997</v>
          </cell>
          <cell r="X4522">
            <v>-12.040431</v>
          </cell>
          <cell r="AA4522" t="str">
            <v>LIMA</v>
          </cell>
          <cell r="AB4522" t="str">
            <v>LIMA</v>
          </cell>
          <cell r="AC4522" t="str">
            <v>RIMAC</v>
          </cell>
        </row>
        <row r="4523">
          <cell r="V4523" t="str">
            <v>-77.023761--11.874010</v>
          </cell>
          <cell r="W4523">
            <v>-77.023760999999993</v>
          </cell>
          <cell r="X4523">
            <v>-11.87401</v>
          </cell>
          <cell r="AA4523" t="str">
            <v>LIMA</v>
          </cell>
          <cell r="AB4523" t="str">
            <v>LIMA</v>
          </cell>
          <cell r="AC4523" t="str">
            <v>CARABAYLLO</v>
          </cell>
        </row>
        <row r="4524">
          <cell r="V4524" t="str">
            <v>-77.025200--12.197900</v>
          </cell>
          <cell r="W4524">
            <v>-77.025199999999998</v>
          </cell>
          <cell r="X4524">
            <v>-12.197900000000001</v>
          </cell>
          <cell r="AA4524" t="str">
            <v>LIMA</v>
          </cell>
          <cell r="AB4524" t="str">
            <v>LIMA</v>
          </cell>
          <cell r="AC4524" t="str">
            <v>CHORRILLOS</v>
          </cell>
        </row>
        <row r="4525">
          <cell r="V4525" t="str">
            <v>-77.025500--11.990100</v>
          </cell>
          <cell r="W4525">
            <v>-77.025499999999994</v>
          </cell>
          <cell r="X4525">
            <v>-11.9901</v>
          </cell>
          <cell r="AA4525" t="str">
            <v>LIMA</v>
          </cell>
          <cell r="AB4525" t="str">
            <v>LIMA</v>
          </cell>
          <cell r="AC4525" t="str">
            <v>SAN JUAN DE LURIGANCHO</v>
          </cell>
        </row>
        <row r="4526">
          <cell r="V4526" t="str">
            <v>-77.025560--11.920260</v>
          </cell>
          <cell r="W4526">
            <v>-77.025559999999999</v>
          </cell>
          <cell r="X4526">
            <v>-11.920260000000001</v>
          </cell>
          <cell r="AA4526" t="str">
            <v>LIMA</v>
          </cell>
          <cell r="AB4526" t="str">
            <v>LIMA</v>
          </cell>
          <cell r="AC4526" t="str">
            <v>COMAS</v>
          </cell>
        </row>
        <row r="4527">
          <cell r="V4527" t="str">
            <v>-77.026458--11.806847</v>
          </cell>
          <cell r="W4527">
            <v>-77.026458000000005</v>
          </cell>
          <cell r="X4527">
            <v>-11.806846999999999</v>
          </cell>
          <cell r="AA4527" t="str">
            <v>LIMA</v>
          </cell>
          <cell r="AB4527" t="str">
            <v>LIMA</v>
          </cell>
          <cell r="AC4527" t="str">
            <v>CARABAYLLO</v>
          </cell>
        </row>
        <row r="4528">
          <cell r="V4528" t="str">
            <v>-77.026944--11.906139</v>
          </cell>
          <cell r="W4528">
            <v>-77.026944</v>
          </cell>
          <cell r="X4528">
            <v>-11.906139</v>
          </cell>
          <cell r="AA4528" t="str">
            <v>LIMA</v>
          </cell>
          <cell r="AB4528" t="str">
            <v>LIMA</v>
          </cell>
          <cell r="AC4528" t="str">
            <v>CARABAYLLO</v>
          </cell>
        </row>
        <row r="4529">
          <cell r="V4529" t="str">
            <v>-77.027618--11.887754</v>
          </cell>
          <cell r="W4529">
            <v>-77.027618000000004</v>
          </cell>
          <cell r="X4529">
            <v>-11.887753999999999</v>
          </cell>
          <cell r="AA4529" t="str">
            <v>LIMA</v>
          </cell>
          <cell r="AB4529" t="str">
            <v>LIMA</v>
          </cell>
          <cell r="AC4529" t="str">
            <v>CARABAYLLO</v>
          </cell>
        </row>
        <row r="4530">
          <cell r="V4530" t="str">
            <v>-77.028605--11.850066</v>
          </cell>
          <cell r="W4530">
            <v>-77.028604999999999</v>
          </cell>
          <cell r="X4530">
            <v>-11.850066</v>
          </cell>
          <cell r="AA4530" t="str">
            <v>LIMA</v>
          </cell>
          <cell r="AB4530" t="str">
            <v>LIMA</v>
          </cell>
          <cell r="AC4530" t="str">
            <v>CARABAYLLO</v>
          </cell>
        </row>
        <row r="4531">
          <cell r="V4531" t="str">
            <v>-77.029144--11.914489</v>
          </cell>
          <cell r="W4531">
            <v>-77.029144000000002</v>
          </cell>
          <cell r="X4531">
            <v>-11.914489</v>
          </cell>
          <cell r="AA4531" t="str">
            <v>LIMA</v>
          </cell>
          <cell r="AB4531" t="str">
            <v>LIMA</v>
          </cell>
          <cell r="AC4531" t="str">
            <v>COMAS</v>
          </cell>
        </row>
        <row r="4532">
          <cell r="V4532" t="str">
            <v>-77.029210--11.869840</v>
          </cell>
          <cell r="W4532">
            <v>-77.029210000000006</v>
          </cell>
          <cell r="X4532">
            <v>-11.86984</v>
          </cell>
          <cell r="AA4532" t="str">
            <v>LIMA</v>
          </cell>
          <cell r="AB4532" t="str">
            <v>LIMA</v>
          </cell>
          <cell r="AC4532" t="str">
            <v>CARABAYLLO</v>
          </cell>
        </row>
        <row r="4533">
          <cell r="V4533" t="str">
            <v>-77.029388--12.064628</v>
          </cell>
          <cell r="W4533">
            <v>-77.029387999999997</v>
          </cell>
          <cell r="X4533">
            <v>-12.064628000000001</v>
          </cell>
          <cell r="AA4533" t="str">
            <v>LIMA</v>
          </cell>
          <cell r="AB4533" t="str">
            <v>LIMA</v>
          </cell>
          <cell r="AC4533" t="str">
            <v>LA VICTORIA</v>
          </cell>
        </row>
        <row r="4534">
          <cell r="V4534" t="str">
            <v>-77.031840--12.186593</v>
          </cell>
          <cell r="W4534">
            <v>-77.031840000000003</v>
          </cell>
          <cell r="X4534">
            <v>-12.186593</v>
          </cell>
          <cell r="AA4534" t="str">
            <v>LIMA</v>
          </cell>
          <cell r="AB4534" t="str">
            <v>LIMA</v>
          </cell>
          <cell r="AC4534" t="str">
            <v>CHORRILLOS</v>
          </cell>
        </row>
        <row r="4535">
          <cell r="V4535" t="str">
            <v>-77.033970--11.875080</v>
          </cell>
          <cell r="W4535">
            <v>-77.033969999999997</v>
          </cell>
          <cell r="X4535">
            <v>-11.875080000000001</v>
          </cell>
          <cell r="AA4535" t="str">
            <v>LIMA</v>
          </cell>
          <cell r="AB4535" t="str">
            <v>LIMA</v>
          </cell>
          <cell r="AC4535" t="str">
            <v>CARABAYLLO</v>
          </cell>
        </row>
        <row r="4536">
          <cell r="V4536" t="str">
            <v>-77.034080--11.881470</v>
          </cell>
          <cell r="W4536">
            <v>-77.034080000000003</v>
          </cell>
          <cell r="X4536">
            <v>-11.88147</v>
          </cell>
          <cell r="AA4536" t="str">
            <v>LIMA</v>
          </cell>
          <cell r="AB4536" t="str">
            <v>LIMA</v>
          </cell>
          <cell r="AC4536" t="str">
            <v>CARABAYLLO</v>
          </cell>
        </row>
        <row r="4537">
          <cell r="V4537" t="str">
            <v>-77.035879--11.957978</v>
          </cell>
          <cell r="W4537">
            <v>-77.035878999999994</v>
          </cell>
          <cell r="X4537">
            <v>-11.957978000000001</v>
          </cell>
          <cell r="AA4537" t="str">
            <v>LIMA</v>
          </cell>
          <cell r="AB4537" t="str">
            <v>LIMA</v>
          </cell>
          <cell r="AC4537" t="str">
            <v>COMAS</v>
          </cell>
        </row>
        <row r="4538">
          <cell r="V4538" t="str">
            <v>-77.036330--11.864350</v>
          </cell>
          <cell r="W4538">
            <v>-77.036330000000007</v>
          </cell>
          <cell r="X4538">
            <v>-11.86435</v>
          </cell>
          <cell r="AA4538" t="str">
            <v>LIMA</v>
          </cell>
          <cell r="AB4538" t="str">
            <v>LIMA</v>
          </cell>
          <cell r="AC4538" t="str">
            <v>CARABAYLLO</v>
          </cell>
        </row>
        <row r="4539">
          <cell r="V4539" t="str">
            <v>-77.037189--11.823745</v>
          </cell>
          <cell r="W4539">
            <v>-77.037188999999998</v>
          </cell>
          <cell r="X4539">
            <v>-11.823745000000001</v>
          </cell>
          <cell r="AA4539" t="str">
            <v>LIMA</v>
          </cell>
          <cell r="AB4539" t="str">
            <v>LIMA</v>
          </cell>
          <cell r="AC4539" t="str">
            <v>CARABAYLLO</v>
          </cell>
        </row>
        <row r="4540">
          <cell r="V4540" t="str">
            <v>-77.037990--12.034120</v>
          </cell>
          <cell r="W4540">
            <v>-77.037989999999994</v>
          </cell>
          <cell r="X4540">
            <v>-12.03412</v>
          </cell>
          <cell r="AA4540" t="str">
            <v>LIMA</v>
          </cell>
          <cell r="AB4540" t="str">
            <v>LIMA</v>
          </cell>
          <cell r="AC4540" t="str">
            <v>RIMAC</v>
          </cell>
        </row>
        <row r="4541">
          <cell r="V4541" t="str">
            <v>-77.038450--11.856920</v>
          </cell>
          <cell r="W4541">
            <v>-77.038449999999997</v>
          </cell>
          <cell r="X4541">
            <v>-11.856920000000001</v>
          </cell>
          <cell r="AA4541" t="str">
            <v>LIMA</v>
          </cell>
          <cell r="AB4541" t="str">
            <v>LIMA</v>
          </cell>
          <cell r="AC4541" t="str">
            <v>CARABAYLLO</v>
          </cell>
        </row>
        <row r="4542">
          <cell r="V4542" t="str">
            <v>-77.038694--11.919584</v>
          </cell>
          <cell r="W4542">
            <v>-77.038694000000007</v>
          </cell>
          <cell r="X4542">
            <v>-11.919584</v>
          </cell>
          <cell r="AA4542" t="str">
            <v>LIMA</v>
          </cell>
          <cell r="AB4542" t="str">
            <v>LIMA</v>
          </cell>
          <cell r="AC4542" t="str">
            <v>COMAS</v>
          </cell>
        </row>
        <row r="4543">
          <cell r="V4543" t="str">
            <v>-77.038880--11.897904</v>
          </cell>
          <cell r="W4543">
            <v>-77.038880000000006</v>
          </cell>
          <cell r="X4543">
            <v>-11.897904</v>
          </cell>
          <cell r="AA4543" t="str">
            <v>LIMA</v>
          </cell>
          <cell r="AB4543" t="str">
            <v>LIMA</v>
          </cell>
          <cell r="AC4543" t="str">
            <v>CARABAYLLO</v>
          </cell>
        </row>
        <row r="4544">
          <cell r="V4544" t="str">
            <v>-77.039920--11.935230</v>
          </cell>
          <cell r="W4544">
            <v>-77.039919999999995</v>
          </cell>
          <cell r="X4544">
            <v>-11.935230000000001</v>
          </cell>
          <cell r="AA4544" t="str">
            <v>LIMA</v>
          </cell>
          <cell r="AB4544" t="str">
            <v>LIMA</v>
          </cell>
          <cell r="AC4544" t="str">
            <v>COMAS</v>
          </cell>
        </row>
        <row r="4545">
          <cell r="V4545" t="str">
            <v>-77.039990--11.909280</v>
          </cell>
          <cell r="W4545">
            <v>-77.039990000000003</v>
          </cell>
          <cell r="X4545">
            <v>-11.909280000000001</v>
          </cell>
          <cell r="AA4545" t="str">
            <v>LIMA</v>
          </cell>
          <cell r="AB4545" t="str">
            <v>LIMA</v>
          </cell>
          <cell r="AC4545" t="str">
            <v>COMAS</v>
          </cell>
        </row>
        <row r="4546">
          <cell r="V4546" t="str">
            <v>-77.040761--11.915040</v>
          </cell>
          <cell r="W4546">
            <v>-77.040761000000003</v>
          </cell>
          <cell r="X4546">
            <v>-11.915039999999999</v>
          </cell>
          <cell r="AA4546" t="str">
            <v>LIMA</v>
          </cell>
          <cell r="AB4546" t="str">
            <v>LIMA</v>
          </cell>
          <cell r="AC4546" t="str">
            <v>COMAS</v>
          </cell>
        </row>
        <row r="4547">
          <cell r="V4547" t="str">
            <v>-77.042110--11.904100</v>
          </cell>
          <cell r="W4547">
            <v>-77.042109999999994</v>
          </cell>
          <cell r="X4547">
            <v>-11.9041</v>
          </cell>
          <cell r="AA4547" t="str">
            <v>LIMA</v>
          </cell>
          <cell r="AB4547" t="str">
            <v>LIMA</v>
          </cell>
          <cell r="AC4547" t="str">
            <v>COMAS</v>
          </cell>
        </row>
        <row r="4548">
          <cell r="V4548" t="str">
            <v>-77.042923--11.844320</v>
          </cell>
          <cell r="W4548">
            <v>-77.042923000000002</v>
          </cell>
          <cell r="X4548">
            <v>-11.84432</v>
          </cell>
          <cell r="AA4548" t="str">
            <v>LIMA</v>
          </cell>
          <cell r="AB4548" t="str">
            <v>LIMA</v>
          </cell>
          <cell r="AC4548" t="str">
            <v>CARABAYLLO</v>
          </cell>
        </row>
        <row r="4549">
          <cell r="V4549" t="str">
            <v>-77.043050--11.863570</v>
          </cell>
          <cell r="W4549">
            <v>-77.043049999999994</v>
          </cell>
          <cell r="X4549">
            <v>-11.863569999999999</v>
          </cell>
          <cell r="AA4549" t="str">
            <v>LIMA</v>
          </cell>
          <cell r="AB4549" t="str">
            <v>LIMA</v>
          </cell>
          <cell r="AC4549" t="str">
            <v>CARABAYLLO</v>
          </cell>
        </row>
        <row r="4550">
          <cell r="V4550" t="str">
            <v>-77.046508--11.835809</v>
          </cell>
          <cell r="W4550">
            <v>-77.046508000000003</v>
          </cell>
          <cell r="X4550">
            <v>-11.835808999999999</v>
          </cell>
          <cell r="AA4550" t="str">
            <v>LIMA</v>
          </cell>
          <cell r="AB4550" t="str">
            <v>LIMA</v>
          </cell>
          <cell r="AC4550" t="str">
            <v>CARABAYLLO</v>
          </cell>
        </row>
        <row r="4551">
          <cell r="V4551" t="str">
            <v>-77.046508--11.934851</v>
          </cell>
          <cell r="W4551">
            <v>-77.046508000000003</v>
          </cell>
          <cell r="X4551">
            <v>-11.934851</v>
          </cell>
          <cell r="AA4551" t="str">
            <v>LIMA</v>
          </cell>
          <cell r="AB4551" t="str">
            <v>LIMA</v>
          </cell>
          <cell r="AC4551" t="str">
            <v>COMAS</v>
          </cell>
        </row>
        <row r="4552">
          <cell r="V4552" t="str">
            <v>-77.047440--11.972160</v>
          </cell>
          <cell r="W4552">
            <v>-77.047439999999995</v>
          </cell>
          <cell r="X4552">
            <v>-11.972160000000001</v>
          </cell>
          <cell r="AA4552" t="str">
            <v>LIMA</v>
          </cell>
          <cell r="AB4552" t="str">
            <v>LIMA</v>
          </cell>
          <cell r="AC4552" t="str">
            <v>INDEPENDENCIA</v>
          </cell>
        </row>
        <row r="4553">
          <cell r="V4553" t="str">
            <v>-77.049083--11.855430</v>
          </cell>
          <cell r="W4553">
            <v>-77.049082999999996</v>
          </cell>
          <cell r="X4553">
            <v>-11.85543</v>
          </cell>
          <cell r="AA4553" t="str">
            <v>LIMA</v>
          </cell>
          <cell r="AB4553" t="str">
            <v>LIMA</v>
          </cell>
          <cell r="AC4553" t="str">
            <v>CARABAYLLO</v>
          </cell>
        </row>
        <row r="4554">
          <cell r="V4554" t="str">
            <v>-77.049700--12.005423</v>
          </cell>
          <cell r="W4554">
            <v>-77.049700000000001</v>
          </cell>
          <cell r="X4554">
            <v>-12.005423</v>
          </cell>
          <cell r="AA4554" t="str">
            <v>LIMA</v>
          </cell>
          <cell r="AB4554" t="str">
            <v>LIMA</v>
          </cell>
          <cell r="AC4554" t="str">
            <v>INDEPENDENCIA</v>
          </cell>
        </row>
        <row r="4555">
          <cell r="V4555" t="str">
            <v>-77.049981--11.939769</v>
          </cell>
          <cell r="W4555">
            <v>-77.049981000000002</v>
          </cell>
          <cell r="X4555">
            <v>-11.939769</v>
          </cell>
          <cell r="AA4555" t="str">
            <v>LIMA</v>
          </cell>
          <cell r="AB4555" t="str">
            <v>LIMA</v>
          </cell>
          <cell r="AC4555" t="str">
            <v>COMAS</v>
          </cell>
        </row>
        <row r="4556">
          <cell r="V4556" t="str">
            <v>-77.051447--11.903136</v>
          </cell>
          <cell r="W4556">
            <v>-77.051446999999996</v>
          </cell>
          <cell r="X4556">
            <v>-11.903136</v>
          </cell>
          <cell r="AA4556" t="str">
            <v>LIMA</v>
          </cell>
          <cell r="AB4556" t="str">
            <v>LIMA</v>
          </cell>
          <cell r="AC4556" t="str">
            <v>COMAS</v>
          </cell>
        </row>
        <row r="4557">
          <cell r="V4557" t="str">
            <v>-77.053900--11.883300</v>
          </cell>
          <cell r="W4557">
            <v>-77.053899999999999</v>
          </cell>
          <cell r="X4557">
            <v>-11.8833</v>
          </cell>
          <cell r="AA4557" t="str">
            <v>LIMA</v>
          </cell>
          <cell r="AB4557" t="str">
            <v>LIMA</v>
          </cell>
          <cell r="AC4557" t="str">
            <v>CARABAYLLO</v>
          </cell>
        </row>
        <row r="4558">
          <cell r="V4558" t="str">
            <v>-77.055270--11.899860</v>
          </cell>
          <cell r="W4558">
            <v>-77.055269999999993</v>
          </cell>
          <cell r="X4558">
            <v>-11.89986</v>
          </cell>
          <cell r="AA4558" t="str">
            <v>LIMA</v>
          </cell>
          <cell r="AB4558" t="str">
            <v>LIMA</v>
          </cell>
          <cell r="AC4558" t="str">
            <v>COMAS</v>
          </cell>
        </row>
        <row r="4559">
          <cell r="V4559" t="str">
            <v>-77.056530--10.499790</v>
          </cell>
          <cell r="W4559">
            <v>-77.056529999999995</v>
          </cell>
          <cell r="X4559">
            <v>-10.499790000000001</v>
          </cell>
          <cell r="AA4559" t="str">
            <v>LIMA</v>
          </cell>
          <cell r="AB4559" t="str">
            <v>CAJATAMBO</v>
          </cell>
          <cell r="AC4559" t="str">
            <v>HUANCAPON</v>
          </cell>
        </row>
        <row r="4560">
          <cell r="V4560" t="str">
            <v>-77.058400--11.870500</v>
          </cell>
          <cell r="W4560">
            <v>-77.058400000000006</v>
          </cell>
          <cell r="X4560">
            <v>-11.8705</v>
          </cell>
          <cell r="AA4560" t="str">
            <v>LIMA</v>
          </cell>
          <cell r="AB4560" t="str">
            <v>LIMA</v>
          </cell>
          <cell r="AC4560" t="str">
            <v>CARABAYLLO</v>
          </cell>
        </row>
        <row r="4561">
          <cell r="V4561" t="str">
            <v>-77.058890--10.467440</v>
          </cell>
          <cell r="W4561">
            <v>-77.058890000000005</v>
          </cell>
          <cell r="X4561">
            <v>-10.46744</v>
          </cell>
          <cell r="AA4561" t="str">
            <v>LIMA</v>
          </cell>
          <cell r="AB4561" t="str">
            <v>CAJATAMBO</v>
          </cell>
          <cell r="AC4561" t="str">
            <v>CAJATAMBO</v>
          </cell>
        </row>
        <row r="4562">
          <cell r="V4562" t="str">
            <v>-77.058939--12.026600</v>
          </cell>
          <cell r="W4562">
            <v>-77.058938999999995</v>
          </cell>
          <cell r="X4562">
            <v>-12.0266</v>
          </cell>
          <cell r="AA4562" t="str">
            <v>LIMA</v>
          </cell>
          <cell r="AB4562" t="str">
            <v>LIMA</v>
          </cell>
          <cell r="AC4562" t="str">
            <v>SAN MARTIN DE PORRES</v>
          </cell>
        </row>
        <row r="4563">
          <cell r="V4563" t="str">
            <v>-77.061350--11.920950</v>
          </cell>
          <cell r="W4563">
            <v>-77.061350000000004</v>
          </cell>
          <cell r="X4563">
            <v>-11.920949999999999</v>
          </cell>
          <cell r="AA4563" t="str">
            <v>LIMA</v>
          </cell>
          <cell r="AB4563" t="str">
            <v>LIMA</v>
          </cell>
          <cell r="AC4563" t="str">
            <v>COMAS</v>
          </cell>
        </row>
        <row r="4564">
          <cell r="V4564" t="str">
            <v>-77.062170--11.875000</v>
          </cell>
          <cell r="W4564">
            <v>-77.062169999999995</v>
          </cell>
          <cell r="X4564">
            <v>-11.875</v>
          </cell>
          <cell r="AA4564" t="str">
            <v>LIMA</v>
          </cell>
          <cell r="AB4564" t="str">
            <v>LIMA</v>
          </cell>
          <cell r="AC4564" t="str">
            <v>PUENTE PIEDRA</v>
          </cell>
        </row>
        <row r="4565">
          <cell r="V4565" t="str">
            <v>-77.062501--11.977719</v>
          </cell>
          <cell r="W4565">
            <v>-77.062500999999997</v>
          </cell>
          <cell r="X4565">
            <v>-11.977719</v>
          </cell>
          <cell r="AA4565" t="str">
            <v>LIMA</v>
          </cell>
          <cell r="AB4565" t="str">
            <v>LIMA</v>
          </cell>
          <cell r="AC4565" t="str">
            <v>INDEPENDENCIA</v>
          </cell>
        </row>
        <row r="4566">
          <cell r="V4566" t="str">
            <v>-77.062581--11.856915</v>
          </cell>
          <cell r="W4566">
            <v>-77.062580999999994</v>
          </cell>
          <cell r="X4566">
            <v>-11.856915000000001</v>
          </cell>
          <cell r="AA4566" t="str">
            <v>LIMA</v>
          </cell>
          <cell r="AB4566" t="str">
            <v>LIMA</v>
          </cell>
          <cell r="AC4566" t="str">
            <v>PUENTE PIEDRA</v>
          </cell>
        </row>
        <row r="4567">
          <cell r="V4567" t="str">
            <v>-77.063806--11.962263</v>
          </cell>
          <cell r="W4567">
            <v>-77.063806</v>
          </cell>
          <cell r="X4567">
            <v>-11.962263</v>
          </cell>
          <cell r="AA4567" t="str">
            <v>LIMA</v>
          </cell>
          <cell r="AB4567" t="str">
            <v>LIMA</v>
          </cell>
          <cell r="AC4567" t="str">
            <v>LOS OLIVOS</v>
          </cell>
        </row>
        <row r="4568">
          <cell r="V4568" t="str">
            <v>-77.064030--11.968820</v>
          </cell>
          <cell r="W4568">
            <v>-77.064030000000002</v>
          </cell>
          <cell r="X4568">
            <v>-11.968819999999999</v>
          </cell>
          <cell r="AA4568" t="str">
            <v>LIMA</v>
          </cell>
          <cell r="AB4568" t="str">
            <v>LIMA</v>
          </cell>
          <cell r="AC4568" t="str">
            <v>LOS OLIVOS</v>
          </cell>
        </row>
        <row r="4569">
          <cell r="V4569" t="str">
            <v>-77.065150--11.890756</v>
          </cell>
          <cell r="W4569">
            <v>-77.065150000000003</v>
          </cell>
          <cell r="X4569">
            <v>-11.890756</v>
          </cell>
          <cell r="AA4569" t="str">
            <v>LIMA</v>
          </cell>
          <cell r="AB4569" t="str">
            <v>LIMA</v>
          </cell>
          <cell r="AC4569" t="str">
            <v>PUENTE PIEDRA</v>
          </cell>
        </row>
        <row r="4570">
          <cell r="V4570" t="str">
            <v>-77.065472--11.900000</v>
          </cell>
          <cell r="W4570">
            <v>-77.065472</v>
          </cell>
          <cell r="X4570">
            <v>-11.9</v>
          </cell>
          <cell r="AA4570" t="str">
            <v>LIMA</v>
          </cell>
          <cell r="AB4570" t="str">
            <v>LIMA</v>
          </cell>
          <cell r="AC4570" t="str">
            <v>PUENTE PIEDRA</v>
          </cell>
        </row>
        <row r="4571">
          <cell r="V4571" t="str">
            <v>-77.065660--11.928020</v>
          </cell>
          <cell r="W4571">
            <v>-77.065659999999994</v>
          </cell>
          <cell r="X4571">
            <v>-11.92802</v>
          </cell>
          <cell r="AA4571" t="str">
            <v>LIMA</v>
          </cell>
          <cell r="AB4571" t="str">
            <v>LIMA</v>
          </cell>
          <cell r="AC4571" t="str">
            <v>COMAS</v>
          </cell>
        </row>
        <row r="4572">
          <cell r="V4572" t="str">
            <v>-77.065859--11.984807</v>
          </cell>
          <cell r="W4572">
            <v>-77.065859000000003</v>
          </cell>
          <cell r="X4572">
            <v>-11.984807</v>
          </cell>
          <cell r="AA4572" t="str">
            <v>LIMA</v>
          </cell>
          <cell r="AB4572" t="str">
            <v>LIMA</v>
          </cell>
          <cell r="AC4572" t="str">
            <v>LOS OLIVOS</v>
          </cell>
        </row>
        <row r="4573">
          <cell r="V4573" t="str">
            <v>-77.065906--12.041466</v>
          </cell>
          <cell r="W4573">
            <v>-77.065905999999998</v>
          </cell>
          <cell r="X4573">
            <v>-12.041466</v>
          </cell>
          <cell r="AA4573" t="str">
            <v>LIMA</v>
          </cell>
          <cell r="AB4573" t="str">
            <v>LIMA</v>
          </cell>
          <cell r="AC4573" t="str">
            <v>LIMA</v>
          </cell>
        </row>
        <row r="4574">
          <cell r="V4574" t="str">
            <v>-77.066472--11.829303</v>
          </cell>
          <cell r="W4574">
            <v>-77.066472000000005</v>
          </cell>
          <cell r="X4574">
            <v>-11.829302999999999</v>
          </cell>
          <cell r="AA4574" t="str">
            <v>LIMA</v>
          </cell>
          <cell r="AB4574" t="str">
            <v>LIMA</v>
          </cell>
          <cell r="AC4574" t="str">
            <v>CARABAYLLO</v>
          </cell>
        </row>
        <row r="4575">
          <cell r="V4575" t="str">
            <v>-77.068066--11.973186</v>
          </cell>
          <cell r="W4575">
            <v>-77.068066000000002</v>
          </cell>
          <cell r="X4575">
            <v>-11.973186</v>
          </cell>
          <cell r="AA4575" t="str">
            <v>LIMA</v>
          </cell>
          <cell r="AB4575" t="str">
            <v>LIMA</v>
          </cell>
          <cell r="AC4575" t="str">
            <v>LOS OLIVOS</v>
          </cell>
        </row>
        <row r="4576">
          <cell r="V4576" t="str">
            <v>-77.068400--11.863790</v>
          </cell>
          <cell r="W4576">
            <v>-77.068399999999997</v>
          </cell>
          <cell r="X4576">
            <v>-11.86379</v>
          </cell>
          <cell r="AA4576" t="str">
            <v>LIMA</v>
          </cell>
          <cell r="AB4576" t="str">
            <v>LIMA</v>
          </cell>
          <cell r="AC4576" t="str">
            <v>PUENTE PIEDRA</v>
          </cell>
        </row>
        <row r="4577">
          <cell r="V4577" t="str">
            <v>-77.068614--11.877119</v>
          </cell>
          <cell r="W4577">
            <v>-77.068613999999997</v>
          </cell>
          <cell r="X4577">
            <v>-11.877119</v>
          </cell>
          <cell r="AA4577" t="str">
            <v>LIMA</v>
          </cell>
          <cell r="AB4577" t="str">
            <v>LIMA</v>
          </cell>
          <cell r="AC4577" t="str">
            <v>PUENTE PIEDRA</v>
          </cell>
        </row>
        <row r="4578">
          <cell r="V4578" t="str">
            <v>-77.069989--11.978500</v>
          </cell>
          <cell r="W4578">
            <v>-77.069989000000007</v>
          </cell>
          <cell r="X4578">
            <v>-11.9785</v>
          </cell>
          <cell r="AA4578" t="str">
            <v>LIMA</v>
          </cell>
          <cell r="AB4578" t="str">
            <v>LIMA</v>
          </cell>
          <cell r="AC4578" t="str">
            <v>LOS OLIVOS</v>
          </cell>
        </row>
        <row r="4579">
          <cell r="V4579" t="str">
            <v>-77.070420--11.847770</v>
          </cell>
          <cell r="W4579">
            <v>-77.070419999999999</v>
          </cell>
          <cell r="X4579">
            <v>-11.847770000000001</v>
          </cell>
          <cell r="AA4579" t="str">
            <v>LIMA</v>
          </cell>
          <cell r="AB4579" t="str">
            <v>LIMA</v>
          </cell>
          <cell r="AC4579" t="str">
            <v>CARABAYLLO</v>
          </cell>
        </row>
        <row r="4580">
          <cell r="V4580" t="str">
            <v>-77.070500--12.055104</v>
          </cell>
          <cell r="W4580">
            <v>-77.070499999999996</v>
          </cell>
          <cell r="X4580">
            <v>-12.055104</v>
          </cell>
          <cell r="AA4580" t="str">
            <v>LIMA</v>
          </cell>
          <cell r="AB4580" t="str">
            <v>LIMA</v>
          </cell>
          <cell r="AC4580" t="str">
            <v>LIMA</v>
          </cell>
        </row>
        <row r="4581">
          <cell r="V4581" t="str">
            <v>-77.070540--12.049440</v>
          </cell>
          <cell r="W4581">
            <v>-77.070539999999994</v>
          </cell>
          <cell r="X4581">
            <v>-12.049440000000001</v>
          </cell>
          <cell r="AA4581" t="str">
            <v>LIMA</v>
          </cell>
          <cell r="AB4581" t="str">
            <v>LIMA</v>
          </cell>
          <cell r="AC4581" t="str">
            <v>LIMA</v>
          </cell>
        </row>
        <row r="4582">
          <cell r="V4582" t="str">
            <v>-77.070875--11.855650</v>
          </cell>
          <cell r="W4582">
            <v>-77.070875000000001</v>
          </cell>
          <cell r="X4582">
            <v>-11.855650000000001</v>
          </cell>
          <cell r="AA4582" t="str">
            <v>LIMA</v>
          </cell>
          <cell r="AB4582" t="str">
            <v>LIMA</v>
          </cell>
          <cell r="AC4582" t="str">
            <v>PUENTE PIEDRA</v>
          </cell>
        </row>
        <row r="4583">
          <cell r="V4583" t="str">
            <v>-77.071500--12.015458</v>
          </cell>
          <cell r="W4583">
            <v>-77.0715</v>
          </cell>
          <cell r="X4583">
            <v>-12.015458000000001</v>
          </cell>
          <cell r="AA4583" t="str">
            <v>LIMA</v>
          </cell>
          <cell r="AB4583" t="str">
            <v>LIMA</v>
          </cell>
          <cell r="AC4583" t="str">
            <v>SAN MARTIN DE PORRES</v>
          </cell>
        </row>
        <row r="4584">
          <cell r="V4584" t="str">
            <v>-77.071962--11.926621</v>
          </cell>
          <cell r="W4584">
            <v>-77.071961999999999</v>
          </cell>
          <cell r="X4584">
            <v>-11.926621000000001</v>
          </cell>
          <cell r="AA4584" t="str">
            <v>LIMA</v>
          </cell>
          <cell r="AB4584" t="str">
            <v>LIMA</v>
          </cell>
          <cell r="AC4584" t="str">
            <v>COMAS</v>
          </cell>
        </row>
        <row r="4585">
          <cell r="V4585" t="str">
            <v>-77.073820--11.889350</v>
          </cell>
          <cell r="W4585">
            <v>-77.073819999999998</v>
          </cell>
          <cell r="X4585">
            <v>-11.88935</v>
          </cell>
          <cell r="AA4585" t="str">
            <v>LIMA</v>
          </cell>
          <cell r="AB4585" t="str">
            <v>LIMA</v>
          </cell>
          <cell r="AC4585" t="str">
            <v>PUENTE PIEDRA</v>
          </cell>
        </row>
        <row r="4586">
          <cell r="V4586" t="str">
            <v>-77.075530--11.958050</v>
          </cell>
          <cell r="W4586">
            <v>-77.075530000000001</v>
          </cell>
          <cell r="X4586">
            <v>-11.95805</v>
          </cell>
          <cell r="AA4586" t="str">
            <v>LIMA</v>
          </cell>
          <cell r="AB4586" t="str">
            <v>LIMA</v>
          </cell>
          <cell r="AC4586" t="str">
            <v>LOS OLIVOS</v>
          </cell>
        </row>
        <row r="4587">
          <cell r="V4587" t="str">
            <v>-77.075610--11.915640</v>
          </cell>
          <cell r="W4587">
            <v>-77.075609999999998</v>
          </cell>
          <cell r="X4587">
            <v>-11.91564</v>
          </cell>
          <cell r="AA4587" t="str">
            <v>LIMA</v>
          </cell>
          <cell r="AB4587" t="str">
            <v>LIMA</v>
          </cell>
          <cell r="AC4587" t="str">
            <v>PUENTE PIEDRA</v>
          </cell>
        </row>
        <row r="4588">
          <cell r="V4588" t="str">
            <v>-77.075815--11.840573</v>
          </cell>
          <cell r="W4588">
            <v>-77.075815000000006</v>
          </cell>
          <cell r="X4588">
            <v>-11.840572999999999</v>
          </cell>
          <cell r="AA4588" t="str">
            <v>LIMA</v>
          </cell>
          <cell r="AB4588" t="str">
            <v>LIMA</v>
          </cell>
          <cell r="AC4588" t="str">
            <v>CARABAYLLO</v>
          </cell>
        </row>
        <row r="4589">
          <cell r="V4589" t="str">
            <v>-77.075894--12.020821</v>
          </cell>
          <cell r="W4589">
            <v>-77.075894000000005</v>
          </cell>
          <cell r="X4589">
            <v>-12.020821</v>
          </cell>
          <cell r="AA4589" t="str">
            <v>LIMA</v>
          </cell>
          <cell r="AB4589" t="str">
            <v>LIMA</v>
          </cell>
          <cell r="AC4589" t="str">
            <v>SAN MARTIN DE PORRES</v>
          </cell>
        </row>
        <row r="4590">
          <cell r="V4590" t="str">
            <v>-77.076000--12.007139</v>
          </cell>
          <cell r="W4590">
            <v>-77.075999999999993</v>
          </cell>
          <cell r="X4590">
            <v>-12.007139</v>
          </cell>
          <cell r="AA4590" t="str">
            <v>LIMA</v>
          </cell>
          <cell r="AB4590" t="str">
            <v>LIMA</v>
          </cell>
          <cell r="AC4590" t="str">
            <v>LOS OLIVOS</v>
          </cell>
        </row>
        <row r="4591">
          <cell r="V4591" t="str">
            <v>-77.076040--11.930450</v>
          </cell>
          <cell r="W4591">
            <v>-77.076040000000006</v>
          </cell>
          <cell r="X4591">
            <v>-11.93045</v>
          </cell>
          <cell r="AA4591" t="str">
            <v>LIMA</v>
          </cell>
          <cell r="AB4591" t="str">
            <v>LIMA</v>
          </cell>
          <cell r="AC4591" t="str">
            <v>LOS OLIVOS</v>
          </cell>
        </row>
        <row r="4592">
          <cell r="V4592" t="str">
            <v>-77.076206--12.012486</v>
          </cell>
          <cell r="W4592">
            <v>-77.076205999999999</v>
          </cell>
          <cell r="X4592">
            <v>-12.012486000000001</v>
          </cell>
          <cell r="AA4592" t="str">
            <v>LIMA</v>
          </cell>
          <cell r="AB4592" t="str">
            <v>LIMA</v>
          </cell>
          <cell r="AC4592" t="str">
            <v>SAN MARTIN DE PORRES</v>
          </cell>
        </row>
        <row r="4593">
          <cell r="V4593" t="str">
            <v>-77.076889--12.052383</v>
          </cell>
          <cell r="W4593">
            <v>-77.076888999999994</v>
          </cell>
          <cell r="X4593">
            <v>-12.052383000000001</v>
          </cell>
          <cell r="AA4593" t="str">
            <v>LIMA</v>
          </cell>
          <cell r="AB4593" t="str">
            <v>LIMA</v>
          </cell>
          <cell r="AC4593" t="str">
            <v>LIMA</v>
          </cell>
        </row>
        <row r="4594">
          <cell r="V4594" t="str">
            <v>-77.076945--11.851158</v>
          </cell>
          <cell r="W4594">
            <v>-77.076944999999995</v>
          </cell>
          <cell r="X4594">
            <v>-11.851158</v>
          </cell>
          <cell r="AA4594" t="str">
            <v>LIMA</v>
          </cell>
          <cell r="AB4594" t="str">
            <v>LIMA</v>
          </cell>
          <cell r="AC4594" t="str">
            <v>PUENTE PIEDRA</v>
          </cell>
        </row>
        <row r="4595">
          <cell r="V4595" t="str">
            <v>-77.077814--11.987915</v>
          </cell>
          <cell r="W4595">
            <v>-77.077814000000004</v>
          </cell>
          <cell r="X4595">
            <v>-11.987914999999999</v>
          </cell>
          <cell r="AA4595" t="str">
            <v>LIMA</v>
          </cell>
          <cell r="AB4595" t="str">
            <v>LIMA</v>
          </cell>
          <cell r="AC4595" t="str">
            <v>LOS OLIVOS</v>
          </cell>
        </row>
        <row r="4596">
          <cell r="V4596" t="str">
            <v>-77.077930--11.962230</v>
          </cell>
          <cell r="W4596">
            <v>-77.077929999999995</v>
          </cell>
          <cell r="X4596">
            <v>-11.96223</v>
          </cell>
          <cell r="AA4596" t="str">
            <v>LIMA</v>
          </cell>
          <cell r="AB4596" t="str">
            <v>LIMA</v>
          </cell>
          <cell r="AC4596" t="str">
            <v>LOS OLIVOS</v>
          </cell>
        </row>
        <row r="4597">
          <cell r="V4597" t="str">
            <v>-77.078790--10.386200</v>
          </cell>
          <cell r="W4597">
            <v>-77.078789999999998</v>
          </cell>
          <cell r="X4597">
            <v>-10.386200000000001</v>
          </cell>
          <cell r="AA4597" t="str">
            <v>LIMA</v>
          </cell>
          <cell r="AB4597" t="str">
            <v>CAJATAMBO</v>
          </cell>
          <cell r="AC4597" t="str">
            <v>COPA</v>
          </cell>
        </row>
        <row r="4598">
          <cell r="V4598" t="str">
            <v>-77.078970--12.038580</v>
          </cell>
          <cell r="W4598">
            <v>-77.078969999999998</v>
          </cell>
          <cell r="X4598">
            <v>-12.03858</v>
          </cell>
          <cell r="AA4598" t="str">
            <v>LIMA</v>
          </cell>
          <cell r="AB4598" t="str">
            <v>LIMA</v>
          </cell>
          <cell r="AC4598" t="str">
            <v>LIMA</v>
          </cell>
        </row>
        <row r="4599">
          <cell r="V4599" t="str">
            <v>-77.079880--12.044670</v>
          </cell>
          <cell r="W4599">
            <v>-77.079880000000003</v>
          </cell>
          <cell r="X4599">
            <v>-12.04467</v>
          </cell>
          <cell r="AA4599" t="str">
            <v>LIMA</v>
          </cell>
          <cell r="AB4599" t="str">
            <v>LIMA</v>
          </cell>
          <cell r="AC4599" t="str">
            <v>LIMA</v>
          </cell>
        </row>
        <row r="4600">
          <cell r="V4600" t="str">
            <v>-77.080309--12.019242</v>
          </cell>
          <cell r="W4600">
            <v>-77.080309</v>
          </cell>
          <cell r="X4600">
            <v>-12.019242</v>
          </cell>
          <cell r="AA4600" t="str">
            <v>LIMA</v>
          </cell>
          <cell r="AB4600" t="str">
            <v>LIMA</v>
          </cell>
          <cell r="AC4600" t="str">
            <v>SAN MARTIN DE PORRES</v>
          </cell>
        </row>
        <row r="4601">
          <cell r="V4601" t="str">
            <v>-77.083170--11.932360</v>
          </cell>
          <cell r="W4601">
            <v>-77.083169999999996</v>
          </cell>
          <cell r="X4601">
            <v>-11.932359999999999</v>
          </cell>
          <cell r="AA4601" t="str">
            <v>LIMA</v>
          </cell>
          <cell r="AB4601" t="str">
            <v>LIMA</v>
          </cell>
          <cell r="AC4601" t="str">
            <v>PUENTE PIEDRA</v>
          </cell>
        </row>
        <row r="4602">
          <cell r="V4602" t="str">
            <v>-77.083970--11.831740</v>
          </cell>
          <cell r="W4602">
            <v>-77.083969999999994</v>
          </cell>
          <cell r="X4602">
            <v>-11.83174</v>
          </cell>
          <cell r="AA4602" t="str">
            <v>LIMA</v>
          </cell>
          <cell r="AB4602" t="str">
            <v>LIMA</v>
          </cell>
          <cell r="AC4602" t="str">
            <v>CARABAYLLO</v>
          </cell>
        </row>
        <row r="4603">
          <cell r="V4603" t="str">
            <v>-77.084339--12.013483</v>
          </cell>
          <cell r="W4603">
            <v>-77.084339</v>
          </cell>
          <cell r="X4603">
            <v>-12.013483000000001</v>
          </cell>
          <cell r="AA4603" t="str">
            <v>LIMA</v>
          </cell>
          <cell r="AB4603" t="str">
            <v>LIMA</v>
          </cell>
          <cell r="AC4603" t="str">
            <v>SAN MARTIN DE PORRES</v>
          </cell>
        </row>
        <row r="4604">
          <cell r="V4604" t="str">
            <v>-77.084600--11.920580</v>
          </cell>
          <cell r="W4604">
            <v>-77.084599999999995</v>
          </cell>
          <cell r="X4604">
            <v>-11.920579999999999</v>
          </cell>
          <cell r="AA4604" t="str">
            <v>LIMA</v>
          </cell>
          <cell r="AB4604" t="str">
            <v>LIMA</v>
          </cell>
          <cell r="AC4604" t="str">
            <v>PUENTE PIEDRA</v>
          </cell>
        </row>
        <row r="4605">
          <cell r="V4605" t="str">
            <v>-77.085280--11.873020</v>
          </cell>
          <cell r="W4605">
            <v>-77.085279999999997</v>
          </cell>
          <cell r="X4605">
            <v>-11.87302</v>
          </cell>
          <cell r="AA4605" t="str">
            <v>LIMA</v>
          </cell>
          <cell r="AB4605" t="str">
            <v>LIMA</v>
          </cell>
          <cell r="AC4605" t="str">
            <v>PUENTE PIEDRA</v>
          </cell>
        </row>
        <row r="4606">
          <cell r="V4606" t="str">
            <v>-77.085990--12.020390</v>
          </cell>
          <cell r="W4606">
            <v>-77.085989999999995</v>
          </cell>
          <cell r="X4606">
            <v>-12.020390000000001</v>
          </cell>
          <cell r="AA4606" t="str">
            <v>LIMA</v>
          </cell>
          <cell r="AB4606" t="str">
            <v>LIMA</v>
          </cell>
          <cell r="AC4606" t="str">
            <v>SAN MARTIN DE PORRES</v>
          </cell>
        </row>
        <row r="4607">
          <cell r="V4607" t="str">
            <v>-77.086025--12.063052</v>
          </cell>
          <cell r="W4607">
            <v>-77.086025000000006</v>
          </cell>
          <cell r="X4607">
            <v>-12.063052000000001</v>
          </cell>
          <cell r="AA4607" t="str">
            <v>LIMA</v>
          </cell>
          <cell r="AB4607" t="str">
            <v>LIMA</v>
          </cell>
          <cell r="AC4607" t="str">
            <v>SAN MIGUEL</v>
          </cell>
        </row>
        <row r="4608">
          <cell r="V4608" t="str">
            <v>-77.086627--12.030421</v>
          </cell>
          <cell r="W4608">
            <v>-77.086626999999993</v>
          </cell>
          <cell r="X4608">
            <v>-12.030421</v>
          </cell>
          <cell r="AA4608" t="str">
            <v>LIMA</v>
          </cell>
          <cell r="AB4608" t="str">
            <v>LIMA</v>
          </cell>
          <cell r="AC4608" t="str">
            <v>SAN MARTIN DE PORRES</v>
          </cell>
        </row>
        <row r="4609">
          <cell r="V4609" t="str">
            <v>-77.089630--11.842910</v>
          </cell>
          <cell r="W4609">
            <v>-77.08963</v>
          </cell>
          <cell r="X4609">
            <v>-11.84291</v>
          </cell>
          <cell r="AA4609" t="str">
            <v>LIMA</v>
          </cell>
          <cell r="AB4609" t="str">
            <v>LIMA</v>
          </cell>
          <cell r="AC4609" t="str">
            <v>PUENTE PIEDRA</v>
          </cell>
        </row>
        <row r="4610">
          <cell r="V4610" t="str">
            <v>-77.089660--11.850750</v>
          </cell>
          <cell r="W4610">
            <v>-77.089659999999995</v>
          </cell>
          <cell r="X4610">
            <v>-11.85075</v>
          </cell>
          <cell r="AA4610" t="str">
            <v>LIMA</v>
          </cell>
          <cell r="AB4610" t="str">
            <v>LIMA</v>
          </cell>
          <cell r="AC4610" t="str">
            <v>PUENTE PIEDRA</v>
          </cell>
        </row>
        <row r="4611">
          <cell r="V4611" t="str">
            <v>-77.090302--11.999809</v>
          </cell>
          <cell r="W4611">
            <v>-77.090301999999994</v>
          </cell>
          <cell r="X4611">
            <v>-11.999809000000001</v>
          </cell>
          <cell r="AA4611" t="str">
            <v>LIMA</v>
          </cell>
          <cell r="AB4611" t="str">
            <v>LIMA</v>
          </cell>
          <cell r="AC4611" t="str">
            <v>SAN MARTIN DE PORRES</v>
          </cell>
        </row>
        <row r="4612">
          <cell r="V4612" t="str">
            <v>-77.090770--12.023310</v>
          </cell>
          <cell r="W4612">
            <v>-77.090770000000006</v>
          </cell>
          <cell r="X4612">
            <v>-12.02331</v>
          </cell>
          <cell r="AA4612" t="str">
            <v>LIMA</v>
          </cell>
          <cell r="AB4612" t="str">
            <v>LIMA</v>
          </cell>
          <cell r="AC4612" t="str">
            <v>SAN MARTIN DE PORRES</v>
          </cell>
        </row>
        <row r="4613">
          <cell r="V4613" t="str">
            <v>-77.091210--11.968140</v>
          </cell>
          <cell r="W4613">
            <v>-77.091210000000004</v>
          </cell>
          <cell r="X4613">
            <v>-11.96814</v>
          </cell>
          <cell r="AA4613" t="str">
            <v>LIMA</v>
          </cell>
          <cell r="AB4613" t="str">
            <v>LIMA</v>
          </cell>
          <cell r="AC4613" t="str">
            <v>SAN MARTIN DE PORRES</v>
          </cell>
        </row>
        <row r="4614">
          <cell r="V4614" t="str">
            <v>-77.091350--11.938660</v>
          </cell>
          <cell r="W4614">
            <v>-77.091350000000006</v>
          </cell>
          <cell r="X4614">
            <v>-11.93866</v>
          </cell>
          <cell r="AA4614" t="str">
            <v>LIMA</v>
          </cell>
          <cell r="AB4614" t="str">
            <v>LIMA</v>
          </cell>
          <cell r="AC4614" t="str">
            <v>PUENTE PIEDRA</v>
          </cell>
        </row>
        <row r="4615">
          <cell r="V4615" t="str">
            <v>-77.091472--11.862643</v>
          </cell>
          <cell r="W4615">
            <v>-77.091471999999996</v>
          </cell>
          <cell r="X4615">
            <v>-11.862643</v>
          </cell>
          <cell r="AA4615" t="str">
            <v>LIMA</v>
          </cell>
          <cell r="AB4615" t="str">
            <v>LIMA</v>
          </cell>
          <cell r="AC4615" t="str">
            <v>PUENTE PIEDRA</v>
          </cell>
        </row>
        <row r="4616">
          <cell r="V4616" t="str">
            <v>-77.091620--11.919310</v>
          </cell>
          <cell r="W4616">
            <v>-77.091620000000006</v>
          </cell>
          <cell r="X4616">
            <v>-11.919309999999999</v>
          </cell>
          <cell r="AA4616" t="str">
            <v>LIMA</v>
          </cell>
          <cell r="AB4616" t="str">
            <v>LIMA</v>
          </cell>
          <cell r="AC4616" t="str">
            <v>PUENTE PIEDRA</v>
          </cell>
        </row>
        <row r="4617">
          <cell r="V4617" t="str">
            <v>-77.092670--11.972480</v>
          </cell>
          <cell r="W4617">
            <v>-77.092669999999998</v>
          </cell>
          <cell r="X4617">
            <v>-11.972479999999999</v>
          </cell>
          <cell r="AA4617" t="str">
            <v>LIMA</v>
          </cell>
          <cell r="AB4617" t="str">
            <v>LIMA</v>
          </cell>
          <cell r="AC4617" t="str">
            <v>SAN MARTIN DE PORRES</v>
          </cell>
        </row>
        <row r="4618">
          <cell r="V4618" t="str">
            <v>-77.093186--11.977697</v>
          </cell>
          <cell r="W4618">
            <v>-77.093186000000003</v>
          </cell>
          <cell r="X4618">
            <v>-11.977696999999999</v>
          </cell>
          <cell r="AA4618" t="str">
            <v>LIMA</v>
          </cell>
          <cell r="AB4618" t="str">
            <v>LIMA</v>
          </cell>
          <cell r="AC4618" t="str">
            <v>SAN MARTIN DE PORRES</v>
          </cell>
        </row>
        <row r="4619">
          <cell r="V4619" t="str">
            <v>-77.094630--11.952970</v>
          </cell>
          <cell r="W4619">
            <v>-77.094629999999995</v>
          </cell>
          <cell r="X4619">
            <v>-11.952970000000001</v>
          </cell>
          <cell r="AA4619" t="str">
            <v>LIMA</v>
          </cell>
          <cell r="AB4619" t="str">
            <v>LIMA</v>
          </cell>
          <cell r="AC4619" t="str">
            <v>SAN MARTIN DE PORRES</v>
          </cell>
        </row>
        <row r="4620">
          <cell r="V4620" t="str">
            <v>-77.099415--11.966615</v>
          </cell>
          <cell r="W4620">
            <v>-77.099414999999993</v>
          </cell>
          <cell r="X4620">
            <v>-11.966614999999999</v>
          </cell>
          <cell r="AA4620" t="str">
            <v>LIMA</v>
          </cell>
          <cell r="AB4620" t="str">
            <v>LIMA</v>
          </cell>
          <cell r="AC4620" t="str">
            <v>SAN MARTIN DE PORRES</v>
          </cell>
        </row>
        <row r="4621">
          <cell r="V4621" t="str">
            <v>-77.100094--11.974376</v>
          </cell>
          <cell r="W4621">
            <v>-77.100093999999999</v>
          </cell>
          <cell r="X4621">
            <v>-11.974375999999999</v>
          </cell>
          <cell r="AA4621" t="str">
            <v>LIMA</v>
          </cell>
          <cell r="AB4621" t="str">
            <v>LIMA</v>
          </cell>
          <cell r="AC4621" t="str">
            <v>SAN MARTIN DE PORRES</v>
          </cell>
        </row>
        <row r="4622">
          <cell r="V4622" t="str">
            <v>-77.101400--11.834500</v>
          </cell>
          <cell r="W4622">
            <v>-77.101399999999998</v>
          </cell>
          <cell r="X4622">
            <v>-11.8345</v>
          </cell>
          <cell r="AA4622" t="str">
            <v>LIMA</v>
          </cell>
          <cell r="AB4622" t="str">
            <v>LIMA</v>
          </cell>
          <cell r="AC4622" t="str">
            <v>PUENTE PIEDRA</v>
          </cell>
        </row>
        <row r="4623">
          <cell r="V4623" t="str">
            <v>-77.101560--11.979750</v>
          </cell>
          <cell r="W4623">
            <v>-77.101560000000006</v>
          </cell>
          <cell r="X4623">
            <v>-11.979749999999999</v>
          </cell>
          <cell r="AA4623" t="str">
            <v>LIMA</v>
          </cell>
          <cell r="AB4623" t="str">
            <v>LIMA</v>
          </cell>
          <cell r="AC4623" t="str">
            <v>SAN MARTIN DE PORRES</v>
          </cell>
        </row>
        <row r="4624">
          <cell r="V4624" t="str">
            <v>-77.102274--11.958390</v>
          </cell>
          <cell r="W4624">
            <v>-77.102273999999994</v>
          </cell>
          <cell r="X4624">
            <v>-11.95839</v>
          </cell>
          <cell r="AA4624" t="str">
            <v>LIMA</v>
          </cell>
          <cell r="AB4624" t="str">
            <v>LIMA</v>
          </cell>
          <cell r="AC4624" t="str">
            <v>SAN MARTIN DE PORRES</v>
          </cell>
        </row>
        <row r="4625">
          <cell r="V4625" t="str">
            <v>-77.105640--11.838930</v>
          </cell>
          <cell r="W4625">
            <v>-77.105639999999994</v>
          </cell>
          <cell r="X4625">
            <v>-11.83893</v>
          </cell>
          <cell r="AA4625" t="str">
            <v>LIMA</v>
          </cell>
          <cell r="AB4625" t="str">
            <v>LIMA</v>
          </cell>
          <cell r="AC4625" t="str">
            <v>PUENTE PIEDRA</v>
          </cell>
        </row>
        <row r="4626">
          <cell r="V4626" t="str">
            <v>-77.107360--11.970100</v>
          </cell>
          <cell r="W4626">
            <v>-77.10736</v>
          </cell>
          <cell r="X4626">
            <v>-11.9701</v>
          </cell>
          <cell r="AA4626" t="str">
            <v>LIMA</v>
          </cell>
          <cell r="AB4626" t="str">
            <v>LIMA</v>
          </cell>
          <cell r="AC4626" t="str">
            <v>SAN MARTIN DE PORRES</v>
          </cell>
        </row>
        <row r="4627">
          <cell r="V4627" t="str">
            <v>-77.108120--11.848880</v>
          </cell>
          <cell r="W4627">
            <v>-77.10812</v>
          </cell>
          <cell r="X4627">
            <v>-11.848879999999999</v>
          </cell>
          <cell r="AA4627" t="str">
            <v>LIMA</v>
          </cell>
          <cell r="AB4627" t="str">
            <v>LIMA</v>
          </cell>
          <cell r="AC4627" t="str">
            <v>PUENTE PIEDRA</v>
          </cell>
        </row>
        <row r="4628">
          <cell r="V4628" t="str">
            <v>-77.108440--11.962240</v>
          </cell>
          <cell r="W4628">
            <v>-77.108440000000002</v>
          </cell>
          <cell r="X4628">
            <v>-11.96224</v>
          </cell>
          <cell r="AA4628" t="str">
            <v>LIMA</v>
          </cell>
          <cell r="AB4628" t="str">
            <v>LIMA</v>
          </cell>
          <cell r="AC4628" t="str">
            <v>SAN MARTIN DE PORRES</v>
          </cell>
        </row>
        <row r="4629">
          <cell r="V4629" t="str">
            <v>-77.112500--10.549167</v>
          </cell>
          <cell r="W4629">
            <v>-77.112499999999997</v>
          </cell>
          <cell r="X4629">
            <v>-10.549167000000001</v>
          </cell>
          <cell r="AA4629" t="str">
            <v>LIMA</v>
          </cell>
          <cell r="AB4629" t="str">
            <v>CAJATAMBO</v>
          </cell>
          <cell r="AC4629" t="str">
            <v>HUANCAPON</v>
          </cell>
        </row>
        <row r="4630">
          <cell r="V4630" t="str">
            <v>-77.112600--11.972200</v>
          </cell>
          <cell r="W4630">
            <v>-77.1126</v>
          </cell>
          <cell r="X4630">
            <v>-11.972200000000001</v>
          </cell>
          <cell r="AA4630" t="str">
            <v>LIMA</v>
          </cell>
          <cell r="AB4630" t="str">
            <v>LIMA</v>
          </cell>
          <cell r="AC4630" t="str">
            <v>SAN MARTIN DE PORRES</v>
          </cell>
        </row>
        <row r="4631">
          <cell r="V4631" t="str">
            <v>-77.117600--11.823400</v>
          </cell>
          <cell r="W4631">
            <v>-77.117599999999996</v>
          </cell>
          <cell r="X4631">
            <v>-11.823399999999999</v>
          </cell>
          <cell r="AA4631" t="str">
            <v>LIMA</v>
          </cell>
          <cell r="AB4631" t="str">
            <v>LIMA</v>
          </cell>
          <cell r="AC4631" t="str">
            <v>PUENTE PIEDRA</v>
          </cell>
        </row>
        <row r="4632">
          <cell r="V4632" t="str">
            <v>-77.122330--11.485990</v>
          </cell>
          <cell r="W4632">
            <v>-77.122330000000005</v>
          </cell>
          <cell r="X4632">
            <v>-11.485989999999999</v>
          </cell>
          <cell r="AA4632" t="str">
            <v>LIMA</v>
          </cell>
          <cell r="AB4632" t="str">
            <v>HUARAL</v>
          </cell>
          <cell r="AC4632" t="str">
            <v>AUCALLAMA</v>
          </cell>
        </row>
        <row r="4633">
          <cell r="V4633" t="str">
            <v>-77.128810--10.860840</v>
          </cell>
          <cell r="W4633">
            <v>-77.128810000000001</v>
          </cell>
          <cell r="X4633">
            <v>-10.86084</v>
          </cell>
          <cell r="AA4633" t="str">
            <v>LIMA</v>
          </cell>
          <cell r="AB4633" t="str">
            <v>OYON</v>
          </cell>
          <cell r="AC4633" t="str">
            <v>COCHAMARCA</v>
          </cell>
        </row>
        <row r="4634">
          <cell r="V4634" t="str">
            <v>-77.132425--11.814428</v>
          </cell>
          <cell r="W4634">
            <v>-77.132424999999998</v>
          </cell>
          <cell r="X4634">
            <v>-11.814427999999999</v>
          </cell>
          <cell r="AA4634" t="str">
            <v>LIMA</v>
          </cell>
          <cell r="AB4634" t="str">
            <v>LIMA</v>
          </cell>
          <cell r="AC4634" t="str">
            <v>ANCON</v>
          </cell>
        </row>
        <row r="4635">
          <cell r="V4635" t="str">
            <v>-77.139970--11.800230</v>
          </cell>
          <cell r="W4635">
            <v>-77.139970000000005</v>
          </cell>
          <cell r="X4635">
            <v>-11.800230000000001</v>
          </cell>
          <cell r="AA4635" t="str">
            <v>LIMA</v>
          </cell>
          <cell r="AB4635" t="str">
            <v>LIMA</v>
          </cell>
          <cell r="AC4635" t="str">
            <v>SANTA ROSA</v>
          </cell>
        </row>
        <row r="4636">
          <cell r="V4636" t="str">
            <v>-77.143516--11.735960</v>
          </cell>
          <cell r="W4636">
            <v>-77.143516000000005</v>
          </cell>
          <cell r="X4636">
            <v>-11.73596</v>
          </cell>
          <cell r="AA4636" t="str">
            <v>LIMA</v>
          </cell>
          <cell r="AB4636" t="str">
            <v>LIMA</v>
          </cell>
          <cell r="AC4636" t="str">
            <v>ANCON</v>
          </cell>
        </row>
        <row r="4637">
          <cell r="V4637" t="str">
            <v>-77.159979--11.761132</v>
          </cell>
          <cell r="W4637">
            <v>-77.159979000000007</v>
          </cell>
          <cell r="X4637">
            <v>-11.761132</v>
          </cell>
          <cell r="AA4637" t="str">
            <v>LIMA</v>
          </cell>
          <cell r="AB4637" t="str">
            <v>LIMA</v>
          </cell>
          <cell r="AC4637" t="str">
            <v>ANCON</v>
          </cell>
        </row>
        <row r="4638">
          <cell r="V4638" t="str">
            <v>-77.164917--11.747118</v>
          </cell>
          <cell r="W4638">
            <v>-77.164917000000003</v>
          </cell>
          <cell r="X4638">
            <v>-11.747118</v>
          </cell>
          <cell r="AA4638" t="str">
            <v>LIMA</v>
          </cell>
          <cell r="AB4638" t="str">
            <v>LIMA</v>
          </cell>
          <cell r="AC4638" t="str">
            <v>ANCON</v>
          </cell>
        </row>
        <row r="4639">
          <cell r="V4639" t="str">
            <v>-77.165190--10.595330</v>
          </cell>
          <cell r="W4639">
            <v>-77.165189999999996</v>
          </cell>
          <cell r="X4639">
            <v>-10.595330000000001</v>
          </cell>
          <cell r="AA4639" t="str">
            <v>LIMA</v>
          </cell>
          <cell r="AB4639" t="str">
            <v>CAJATAMBO</v>
          </cell>
          <cell r="AC4639" t="str">
            <v>MANAS</v>
          </cell>
        </row>
        <row r="4640">
          <cell r="V4640" t="str">
            <v>-77.165198--11.821725</v>
          </cell>
          <cell r="W4640">
            <v>-77.165198000000004</v>
          </cell>
          <cell r="X4640">
            <v>-11.821725000000001</v>
          </cell>
          <cell r="AA4640" t="str">
            <v>LIMA</v>
          </cell>
          <cell r="AB4640" t="str">
            <v>LIMA</v>
          </cell>
          <cell r="AC4640" t="str">
            <v>SANTA ROSA</v>
          </cell>
        </row>
        <row r="4641">
          <cell r="V4641" t="str">
            <v>-77.166943--11.805155</v>
          </cell>
          <cell r="W4641">
            <v>-77.166943000000003</v>
          </cell>
          <cell r="X4641">
            <v>-11.805154999999999</v>
          </cell>
          <cell r="AA4641" t="str">
            <v>LIMA</v>
          </cell>
          <cell r="AB4641" t="str">
            <v>LIMA</v>
          </cell>
          <cell r="AC4641" t="str">
            <v>SANTA ROSA</v>
          </cell>
        </row>
        <row r="4642">
          <cell r="V4642" t="str">
            <v>-77.167320--11.776880</v>
          </cell>
          <cell r="W4642">
            <v>-77.167320000000004</v>
          </cell>
          <cell r="X4642">
            <v>-11.77688</v>
          </cell>
          <cell r="AA4642" t="str">
            <v>LIMA</v>
          </cell>
          <cell r="AB4642" t="str">
            <v>LIMA</v>
          </cell>
          <cell r="AC4642" t="str">
            <v>ANCON</v>
          </cell>
        </row>
        <row r="4643">
          <cell r="V4643" t="str">
            <v>-77.171500--11.771100</v>
          </cell>
          <cell r="W4643">
            <v>-77.171499999999995</v>
          </cell>
          <cell r="X4643">
            <v>-11.771100000000001</v>
          </cell>
          <cell r="AA4643" t="str">
            <v>LIMA</v>
          </cell>
          <cell r="AB4643" t="str">
            <v>LIMA</v>
          </cell>
          <cell r="AC4643" t="str">
            <v>ANCON</v>
          </cell>
        </row>
        <row r="4644">
          <cell r="V4644" t="str">
            <v>-77.173900--11.563500</v>
          </cell>
          <cell r="W4644">
            <v>-77.173900000000003</v>
          </cell>
          <cell r="X4644">
            <v>-11.563499999999999</v>
          </cell>
          <cell r="AA4644" t="str">
            <v>LIMA</v>
          </cell>
          <cell r="AB4644" t="str">
            <v>HUARAL</v>
          </cell>
          <cell r="AC4644" t="str">
            <v>AUCALLAMA</v>
          </cell>
        </row>
        <row r="4645">
          <cell r="V4645" t="str">
            <v>-77.176700--11.797800</v>
          </cell>
          <cell r="W4645">
            <v>-77.176699999999997</v>
          </cell>
          <cell r="X4645">
            <v>-11.797800000000001</v>
          </cell>
          <cell r="AA4645" t="str">
            <v>LIMA</v>
          </cell>
          <cell r="AB4645" t="str">
            <v>LIMA</v>
          </cell>
          <cell r="AC4645" t="str">
            <v>SANTA ROSA</v>
          </cell>
        </row>
        <row r="4646">
          <cell r="V4646" t="str">
            <v>-77.188220--11.141120</v>
          </cell>
          <cell r="W4646">
            <v>-77.188220000000001</v>
          </cell>
          <cell r="X4646">
            <v>-11.141120000000001</v>
          </cell>
          <cell r="AA4646" t="str">
            <v>LIMA</v>
          </cell>
          <cell r="AB4646" t="str">
            <v>HUAURA</v>
          </cell>
          <cell r="AC4646" t="str">
            <v>SAYAN</v>
          </cell>
        </row>
        <row r="4647">
          <cell r="V4647" t="str">
            <v>-77.188579--11.628153</v>
          </cell>
          <cell r="W4647">
            <v>-77.188579000000004</v>
          </cell>
          <cell r="X4647">
            <v>-11.628152999999999</v>
          </cell>
          <cell r="AA4647" t="str">
            <v>LIMA</v>
          </cell>
          <cell r="AB4647" t="str">
            <v>HUARAL</v>
          </cell>
          <cell r="AC4647" t="str">
            <v>AUCALLAMA</v>
          </cell>
        </row>
        <row r="4648">
          <cell r="V4648" t="str">
            <v>-77.198858--11.492133</v>
          </cell>
          <cell r="W4648">
            <v>-77.198858000000001</v>
          </cell>
          <cell r="X4648">
            <v>-11.492133000000001</v>
          </cell>
          <cell r="AA4648" t="str">
            <v>LIMA</v>
          </cell>
          <cell r="AB4648" t="str">
            <v>HUARAL</v>
          </cell>
          <cell r="AC4648" t="str">
            <v>HUARAL</v>
          </cell>
        </row>
        <row r="4649">
          <cell r="V4649" t="str">
            <v>-77.199890--11.499872</v>
          </cell>
          <cell r="W4649">
            <v>-77.199889999999996</v>
          </cell>
          <cell r="X4649">
            <v>-11.499872</v>
          </cell>
          <cell r="AA4649" t="str">
            <v>LIMA</v>
          </cell>
          <cell r="AB4649" t="str">
            <v>HUARAL</v>
          </cell>
          <cell r="AC4649" t="str">
            <v>HUARAL</v>
          </cell>
        </row>
        <row r="4650">
          <cell r="V4650" t="str">
            <v>-77.199965--11.525830</v>
          </cell>
          <cell r="W4650">
            <v>-77.199965000000006</v>
          </cell>
          <cell r="X4650">
            <v>-11.525829999999999</v>
          </cell>
          <cell r="AA4650" t="str">
            <v>LIMA</v>
          </cell>
          <cell r="AB4650" t="str">
            <v>HUARAL</v>
          </cell>
          <cell r="AC4650" t="str">
            <v>HUARAL</v>
          </cell>
        </row>
        <row r="4651">
          <cell r="V4651" t="str">
            <v>-77.206736--11.502494</v>
          </cell>
          <cell r="W4651">
            <v>-77.206736000000006</v>
          </cell>
          <cell r="X4651">
            <v>-11.502494</v>
          </cell>
          <cell r="AA4651" t="str">
            <v>LIMA</v>
          </cell>
          <cell r="AB4651" t="str">
            <v>HUARAL</v>
          </cell>
          <cell r="AC4651" t="str">
            <v>HUARAL</v>
          </cell>
        </row>
        <row r="4652">
          <cell r="V4652" t="str">
            <v>-77.211700--11.529287</v>
          </cell>
          <cell r="W4652">
            <v>-77.211699999999993</v>
          </cell>
          <cell r="X4652">
            <v>-11.529287</v>
          </cell>
          <cell r="AA4652" t="str">
            <v>LIMA</v>
          </cell>
          <cell r="AB4652" t="str">
            <v>HUARAL</v>
          </cell>
          <cell r="AC4652" t="str">
            <v>HUARAL</v>
          </cell>
        </row>
        <row r="4653">
          <cell r="V4653" t="str">
            <v>-77.211747--11.491638</v>
          </cell>
          <cell r="W4653">
            <v>-77.211747000000003</v>
          </cell>
          <cell r="X4653">
            <v>-11.491638</v>
          </cell>
          <cell r="AA4653" t="str">
            <v>LIMA</v>
          </cell>
          <cell r="AB4653" t="str">
            <v>HUARAL</v>
          </cell>
          <cell r="AC4653" t="str">
            <v>HUARAL</v>
          </cell>
        </row>
        <row r="4654">
          <cell r="V4654" t="str">
            <v>-77.215350--11.503812</v>
          </cell>
          <cell r="W4654">
            <v>-77.215350000000001</v>
          </cell>
          <cell r="X4654">
            <v>-11.503812</v>
          </cell>
          <cell r="AA4654" t="str">
            <v>LIMA</v>
          </cell>
          <cell r="AB4654" t="str">
            <v>HUARAL</v>
          </cell>
          <cell r="AC4654" t="str">
            <v>HUARAL</v>
          </cell>
        </row>
        <row r="4655">
          <cell r="V4655" t="str">
            <v>-77.215805--11.498502</v>
          </cell>
          <cell r="W4655">
            <v>-77.215805000000003</v>
          </cell>
          <cell r="X4655">
            <v>-11.498502</v>
          </cell>
          <cell r="AA4655" t="str">
            <v>LIMA</v>
          </cell>
          <cell r="AB4655" t="str">
            <v>HUARAL</v>
          </cell>
          <cell r="AC4655" t="str">
            <v>HUARAL</v>
          </cell>
        </row>
        <row r="4656">
          <cell r="V4656" t="str">
            <v>-77.223420--11.501160</v>
          </cell>
          <cell r="W4656">
            <v>-77.223420000000004</v>
          </cell>
          <cell r="X4656">
            <v>-11.50116</v>
          </cell>
          <cell r="AA4656" t="str">
            <v>LIMA</v>
          </cell>
          <cell r="AB4656" t="str">
            <v>HUARAL</v>
          </cell>
          <cell r="AC4656" t="str">
            <v>HUARAL</v>
          </cell>
        </row>
        <row r="4657">
          <cell r="V4657" t="str">
            <v>-77.232490--11.500980</v>
          </cell>
          <cell r="W4657">
            <v>-77.232489999999999</v>
          </cell>
          <cell r="X4657">
            <v>-11.50098</v>
          </cell>
          <cell r="AA4657" t="str">
            <v>LIMA</v>
          </cell>
          <cell r="AB4657" t="str">
            <v>HUARAL</v>
          </cell>
          <cell r="AC4657" t="str">
            <v>HUARAL</v>
          </cell>
        </row>
        <row r="4658">
          <cell r="V4658" t="str">
            <v>-77.239900--11.156340</v>
          </cell>
          <cell r="W4658">
            <v>-77.239900000000006</v>
          </cell>
          <cell r="X4658">
            <v>-11.15634</v>
          </cell>
          <cell r="AA4658" t="str">
            <v>LIMA</v>
          </cell>
          <cell r="AB4658" t="str">
            <v>HUAURA</v>
          </cell>
          <cell r="AC4658" t="str">
            <v>SAYAN</v>
          </cell>
        </row>
        <row r="4659">
          <cell r="V4659" t="str">
            <v>-77.265060--11.583506</v>
          </cell>
          <cell r="W4659">
            <v>-77.265060000000005</v>
          </cell>
          <cell r="X4659">
            <v>-11.583506</v>
          </cell>
          <cell r="AA4659" t="str">
            <v>LIMA</v>
          </cell>
          <cell r="AB4659" t="str">
            <v>HUARAL</v>
          </cell>
          <cell r="AC4659" t="str">
            <v>CHANCAY</v>
          </cell>
        </row>
        <row r="4660">
          <cell r="V4660" t="str">
            <v>-77.266430--11.556730</v>
          </cell>
          <cell r="W4660">
            <v>-77.26643</v>
          </cell>
          <cell r="X4660">
            <v>-11.55673</v>
          </cell>
          <cell r="AA4660" t="str">
            <v>LIMA</v>
          </cell>
          <cell r="AB4660" t="str">
            <v>HUARAL</v>
          </cell>
          <cell r="AC4660" t="str">
            <v>CHANCAY</v>
          </cell>
        </row>
        <row r="4661">
          <cell r="V4661" t="str">
            <v>-77.269447--11.573937</v>
          </cell>
          <cell r="W4661">
            <v>-77.269447</v>
          </cell>
          <cell r="X4661">
            <v>-11.573937000000001</v>
          </cell>
          <cell r="AA4661" t="str">
            <v>LIMA</v>
          </cell>
          <cell r="AB4661" t="str">
            <v>HUARAL</v>
          </cell>
          <cell r="AC4661" t="str">
            <v>CHANCAY</v>
          </cell>
        </row>
        <row r="4662">
          <cell r="V4662" t="str">
            <v>-77.271700--11.561360</v>
          </cell>
          <cell r="W4662">
            <v>-77.271699999999996</v>
          </cell>
          <cell r="X4662">
            <v>-11.561360000000001</v>
          </cell>
          <cell r="AA4662" t="str">
            <v>LIMA</v>
          </cell>
          <cell r="AB4662" t="str">
            <v>HUARAL</v>
          </cell>
          <cell r="AC4662" t="str">
            <v>CHANCAY</v>
          </cell>
        </row>
        <row r="4663">
          <cell r="V4663" t="str">
            <v>-77.272025--10.756106</v>
          </cell>
          <cell r="W4663">
            <v>-77.272024999999999</v>
          </cell>
          <cell r="X4663">
            <v>-10.756106000000001</v>
          </cell>
          <cell r="AA4663" t="str">
            <v>LIMA</v>
          </cell>
          <cell r="AB4663" t="str">
            <v>HUAURA</v>
          </cell>
          <cell r="AC4663" t="str">
            <v>AMBAR</v>
          </cell>
        </row>
        <row r="4664">
          <cell r="V4664" t="str">
            <v>-77.292250--11.509520</v>
          </cell>
          <cell r="W4664">
            <v>-77.292249999999996</v>
          </cell>
          <cell r="X4664">
            <v>-11.50952</v>
          </cell>
          <cell r="AA4664" t="str">
            <v>LIMA</v>
          </cell>
          <cell r="AB4664" t="str">
            <v>HUARAL</v>
          </cell>
          <cell r="AC4664" t="str">
            <v>CHANCAY</v>
          </cell>
        </row>
        <row r="4665">
          <cell r="V4665" t="str">
            <v>-77.295700--11.363700</v>
          </cell>
          <cell r="W4665">
            <v>-77.295699999999997</v>
          </cell>
          <cell r="X4665">
            <v>-11.3637</v>
          </cell>
          <cell r="AA4665" t="str">
            <v>LIMA</v>
          </cell>
          <cell r="AB4665" t="str">
            <v>HUARAL</v>
          </cell>
          <cell r="AC4665" t="str">
            <v>HUARAL</v>
          </cell>
        </row>
        <row r="4666">
          <cell r="V4666" t="str">
            <v>-77.310608--11.216619</v>
          </cell>
          <cell r="W4666">
            <v>-77.310608000000002</v>
          </cell>
          <cell r="X4666">
            <v>-11.216619</v>
          </cell>
          <cell r="AA4666" t="str">
            <v>LIMA</v>
          </cell>
          <cell r="AB4666" t="str">
            <v>HUAURA</v>
          </cell>
          <cell r="AC4666" t="str">
            <v>SAYAN</v>
          </cell>
        </row>
        <row r="4667">
          <cell r="V4667" t="str">
            <v>-77.312285--11.461885</v>
          </cell>
          <cell r="W4667">
            <v>-77.312285000000003</v>
          </cell>
          <cell r="X4667">
            <v>-11.461885000000001</v>
          </cell>
          <cell r="AA4667" t="str">
            <v>LIMA</v>
          </cell>
          <cell r="AB4667" t="str">
            <v>HUARAL</v>
          </cell>
          <cell r="AC4667" t="str">
            <v>CHANCAY</v>
          </cell>
        </row>
        <row r="4668">
          <cell r="V4668" t="str">
            <v>-77.331510--10.598920</v>
          </cell>
          <cell r="W4668">
            <v>-77.331509999999994</v>
          </cell>
          <cell r="X4668">
            <v>-10.59892</v>
          </cell>
          <cell r="AA4668" t="str">
            <v>LIMA</v>
          </cell>
          <cell r="AB4668" t="str">
            <v>CAJATAMBO</v>
          </cell>
          <cell r="AC4668" t="str">
            <v>MANAS</v>
          </cell>
        </row>
        <row r="4669">
          <cell r="V4669" t="str">
            <v>-77.335520--11.437270</v>
          </cell>
          <cell r="W4669">
            <v>-77.335520000000002</v>
          </cell>
          <cell r="X4669">
            <v>-11.43727</v>
          </cell>
          <cell r="AA4669" t="str">
            <v>LIMA</v>
          </cell>
          <cell r="AB4669" t="str">
            <v>HUARAL</v>
          </cell>
          <cell r="AC4669" t="str">
            <v>CHANCAY</v>
          </cell>
        </row>
        <row r="4670">
          <cell r="V4670" t="str">
            <v>-77.414080--11.230330</v>
          </cell>
          <cell r="W4670">
            <v>-77.414079999999998</v>
          </cell>
          <cell r="X4670">
            <v>-11.23033</v>
          </cell>
          <cell r="AA4670" t="str">
            <v>LIMA</v>
          </cell>
          <cell r="AB4670" t="str">
            <v>HUAURA</v>
          </cell>
          <cell r="AC4670" t="str">
            <v>SAYAN</v>
          </cell>
        </row>
        <row r="4671">
          <cell r="V4671" t="str">
            <v>-77.450402--11.322353</v>
          </cell>
          <cell r="W4671">
            <v>-77.450401999999997</v>
          </cell>
          <cell r="X4671">
            <v>-11.322353</v>
          </cell>
          <cell r="AA4671" t="str">
            <v>LIMA</v>
          </cell>
          <cell r="AB4671" t="str">
            <v>HUAURA</v>
          </cell>
          <cell r="AC4671" t="str">
            <v>HUACHO</v>
          </cell>
        </row>
        <row r="4672">
          <cell r="V4672" t="str">
            <v>-77.457300--11.087230</v>
          </cell>
          <cell r="W4672">
            <v>-77.457300000000004</v>
          </cell>
          <cell r="X4672">
            <v>-11.08723</v>
          </cell>
          <cell r="AA4672" t="str">
            <v>LIMA</v>
          </cell>
          <cell r="AB4672" t="str">
            <v>HUAURA</v>
          </cell>
          <cell r="AC4672" t="str">
            <v>HUAURA</v>
          </cell>
        </row>
        <row r="4673">
          <cell r="V4673" t="str">
            <v>-77.476480--11.072930</v>
          </cell>
          <cell r="W4673">
            <v>-77.476479999999995</v>
          </cell>
          <cell r="X4673">
            <v>-11.072929999999999</v>
          </cell>
          <cell r="AA4673" t="str">
            <v>LIMA</v>
          </cell>
          <cell r="AB4673" t="str">
            <v>HUAURA</v>
          </cell>
          <cell r="AC4673" t="str">
            <v>HUAURA</v>
          </cell>
        </row>
        <row r="4674">
          <cell r="V4674" t="str">
            <v>-77.501830--10.891100</v>
          </cell>
          <cell r="W4674">
            <v>-77.501829999999998</v>
          </cell>
          <cell r="X4674">
            <v>-10.8911</v>
          </cell>
          <cell r="AA4674" t="str">
            <v>LIMA</v>
          </cell>
          <cell r="AB4674" t="str">
            <v>BARRANCA</v>
          </cell>
          <cell r="AC4674" t="str">
            <v>SUPE</v>
          </cell>
        </row>
        <row r="4675">
          <cell r="V4675" t="str">
            <v>-77.585300--11.087720</v>
          </cell>
          <cell r="W4675">
            <v>-77.585300000000004</v>
          </cell>
          <cell r="X4675">
            <v>-11.087719999999999</v>
          </cell>
          <cell r="AA4675" t="str">
            <v>LIMA</v>
          </cell>
          <cell r="AB4675" t="str">
            <v>HUAURA</v>
          </cell>
          <cell r="AC4675" t="str">
            <v>SANTA MARIA</v>
          </cell>
        </row>
        <row r="4676">
          <cell r="V4676" t="str">
            <v>-77.591176--11.109465</v>
          </cell>
          <cell r="W4676">
            <v>-77.591176000000004</v>
          </cell>
          <cell r="X4676">
            <v>-11.109465</v>
          </cell>
          <cell r="AA4676" t="str">
            <v>LIMA</v>
          </cell>
          <cell r="AB4676" t="str">
            <v>HUAURA</v>
          </cell>
          <cell r="AC4676" t="str">
            <v>SANTA MARIA</v>
          </cell>
        </row>
        <row r="4677">
          <cell r="V4677" t="str">
            <v>-77.600656--11.130300</v>
          </cell>
          <cell r="W4677">
            <v>-77.600656000000001</v>
          </cell>
          <cell r="X4677">
            <v>-11.1303</v>
          </cell>
          <cell r="AA4677" t="str">
            <v>LIMA</v>
          </cell>
          <cell r="AB4677" t="str">
            <v>HUAURA</v>
          </cell>
          <cell r="AC4677" t="str">
            <v>HUACHO</v>
          </cell>
        </row>
        <row r="4678">
          <cell r="V4678" t="str">
            <v>-77.608955--11.098233</v>
          </cell>
          <cell r="W4678">
            <v>-77.608954999999995</v>
          </cell>
          <cell r="X4678">
            <v>-11.098233</v>
          </cell>
          <cell r="AA4678" t="str">
            <v>LIMA</v>
          </cell>
          <cell r="AB4678" t="str">
            <v>HUAURA</v>
          </cell>
          <cell r="AC4678" t="str">
            <v>HUALMAY</v>
          </cell>
        </row>
        <row r="4679">
          <cell r="V4679" t="str">
            <v>-77.610323--11.117576</v>
          </cell>
          <cell r="W4679">
            <v>-77.610322999999994</v>
          </cell>
          <cell r="X4679">
            <v>-11.117576</v>
          </cell>
          <cell r="AA4679" t="str">
            <v>LIMA</v>
          </cell>
          <cell r="AB4679" t="str">
            <v>HUAURA</v>
          </cell>
          <cell r="AC4679" t="str">
            <v>HUACHO</v>
          </cell>
        </row>
        <row r="4680">
          <cell r="V4680" t="str">
            <v>-77.610445--11.012694</v>
          </cell>
          <cell r="W4680">
            <v>-77.610444999999999</v>
          </cell>
          <cell r="X4680">
            <v>-11.012694</v>
          </cell>
          <cell r="AA4680" t="str">
            <v>LIMA</v>
          </cell>
          <cell r="AB4680" t="str">
            <v>HUAURA</v>
          </cell>
          <cell r="AC4680" t="str">
            <v>VEGUETA</v>
          </cell>
        </row>
        <row r="4681">
          <cell r="V4681" t="str">
            <v>-77.612110--10.753660</v>
          </cell>
          <cell r="W4681">
            <v>-77.612110000000001</v>
          </cell>
          <cell r="X4681">
            <v>-10.75366</v>
          </cell>
          <cell r="AA4681" t="str">
            <v>LIMA</v>
          </cell>
          <cell r="AB4681" t="str">
            <v>BARRANCA</v>
          </cell>
          <cell r="AC4681" t="str">
            <v>SUPE</v>
          </cell>
        </row>
        <row r="4682">
          <cell r="V4682" t="str">
            <v>-77.613520--10.738620</v>
          </cell>
          <cell r="W4682">
            <v>-77.613519999999994</v>
          </cell>
          <cell r="X4682">
            <v>-10.738619999999999</v>
          </cell>
          <cell r="AA4682" t="str">
            <v>LIMA</v>
          </cell>
          <cell r="AB4682" t="str">
            <v>BARRANCA</v>
          </cell>
          <cell r="AC4682" t="str">
            <v>SUPE</v>
          </cell>
        </row>
        <row r="4683">
          <cell r="V4683" t="str">
            <v>-77.626773--11.092116</v>
          </cell>
          <cell r="W4683">
            <v>-77.626773</v>
          </cell>
          <cell r="X4683">
            <v>-11.092116000000001</v>
          </cell>
          <cell r="AA4683" t="str">
            <v>LIMA</v>
          </cell>
          <cell r="AB4683" t="str">
            <v>HUAURA</v>
          </cell>
          <cell r="AC4683" t="str">
            <v>CALETA DE CARQUIN</v>
          </cell>
        </row>
        <row r="4684">
          <cell r="V4684" t="str">
            <v>-77.650000--10.650000</v>
          </cell>
          <cell r="W4684">
            <v>-77.650000000000006</v>
          </cell>
          <cell r="X4684">
            <v>-10.65</v>
          </cell>
          <cell r="AA4684" t="str">
            <v>LIMA</v>
          </cell>
          <cell r="AB4684" t="str">
            <v>BARRANCA</v>
          </cell>
          <cell r="AC4684" t="str">
            <v>PATIVILCA</v>
          </cell>
        </row>
        <row r="4685">
          <cell r="V4685" t="str">
            <v>-77.654166--10.925281</v>
          </cell>
          <cell r="W4685">
            <v>-77.654166000000004</v>
          </cell>
          <cell r="X4685">
            <v>-10.925281</v>
          </cell>
          <cell r="AA4685" t="str">
            <v>LIMA</v>
          </cell>
          <cell r="AB4685" t="str">
            <v>HUAURA</v>
          </cell>
          <cell r="AC4685" t="str">
            <v>VEGUETA</v>
          </cell>
        </row>
        <row r="4686">
          <cell r="V4686" t="str">
            <v>-77.691890--10.691670</v>
          </cell>
          <cell r="W4686">
            <v>-77.691890000000001</v>
          </cell>
          <cell r="X4686">
            <v>-10.69167</v>
          </cell>
          <cell r="AA4686" t="str">
            <v>LIMA</v>
          </cell>
          <cell r="AB4686" t="str">
            <v>BARRANCA</v>
          </cell>
          <cell r="AC4686" t="str">
            <v>BARRANCA</v>
          </cell>
        </row>
        <row r="4687">
          <cell r="V4687" t="str">
            <v>-77.692760--10.849520</v>
          </cell>
          <cell r="W4687">
            <v>-77.692760000000007</v>
          </cell>
          <cell r="X4687">
            <v>-10.84952</v>
          </cell>
          <cell r="AA4687" t="str">
            <v>LIMA</v>
          </cell>
          <cell r="AB4687" t="str">
            <v>BARRANCA</v>
          </cell>
          <cell r="AC4687" t="str">
            <v>SUPE</v>
          </cell>
        </row>
        <row r="4688">
          <cell r="V4688" t="str">
            <v>-77.711339--10.794160</v>
          </cell>
          <cell r="W4688">
            <v>-77.711338999999995</v>
          </cell>
          <cell r="X4688">
            <v>-10.79416</v>
          </cell>
          <cell r="AA4688" t="str">
            <v>LIMA</v>
          </cell>
          <cell r="AB4688" t="str">
            <v>BARRANCA</v>
          </cell>
          <cell r="AC4688" t="str">
            <v>SUPE</v>
          </cell>
        </row>
        <row r="4689">
          <cell r="V4689" t="str">
            <v>-77.717914--10.807190</v>
          </cell>
          <cell r="W4689">
            <v>-77.717913999999993</v>
          </cell>
          <cell r="X4689">
            <v>-10.80719</v>
          </cell>
          <cell r="AA4689" t="str">
            <v>LIMA</v>
          </cell>
          <cell r="AB4689" t="str">
            <v>BARRANCA</v>
          </cell>
          <cell r="AC4689" t="str">
            <v>SUPE</v>
          </cell>
        </row>
        <row r="4690">
          <cell r="V4690" t="str">
            <v>-77.732020--10.798930</v>
          </cell>
          <cell r="W4690">
            <v>-77.732020000000006</v>
          </cell>
          <cell r="X4690">
            <v>-10.79893</v>
          </cell>
          <cell r="AA4690" t="str">
            <v>LIMA</v>
          </cell>
          <cell r="AB4690" t="str">
            <v>BARRANCA</v>
          </cell>
          <cell r="AC4690" t="str">
            <v>SUPE PUERTO</v>
          </cell>
        </row>
        <row r="4691">
          <cell r="V4691" t="str">
            <v>-77.747318--10.747538</v>
          </cell>
          <cell r="W4691">
            <v>-77.747318000000007</v>
          </cell>
          <cell r="X4691">
            <v>-10.747538</v>
          </cell>
          <cell r="AA4691" t="str">
            <v>LIMA</v>
          </cell>
          <cell r="AB4691" t="str">
            <v>BARRANCA</v>
          </cell>
          <cell r="AC4691" t="str">
            <v>BARRANCA</v>
          </cell>
        </row>
        <row r="4692">
          <cell r="V4692" t="str">
            <v>-77.747820--10.772459</v>
          </cell>
          <cell r="W4692">
            <v>-77.747820000000004</v>
          </cell>
          <cell r="X4692">
            <v>-10.772459</v>
          </cell>
          <cell r="AA4692" t="str">
            <v>LIMA</v>
          </cell>
          <cell r="AB4692" t="str">
            <v>BARRANCA</v>
          </cell>
          <cell r="AC4692" t="str">
            <v>BARRANCA</v>
          </cell>
        </row>
        <row r="4693">
          <cell r="V4693" t="str">
            <v>-77.750220--10.489960</v>
          </cell>
          <cell r="W4693">
            <v>-77.750219999999999</v>
          </cell>
          <cell r="X4693">
            <v>-10.48996</v>
          </cell>
          <cell r="AA4693" t="str">
            <v>LIMA</v>
          </cell>
          <cell r="AB4693" t="str">
            <v>BARRANCA</v>
          </cell>
          <cell r="AC4693" t="str">
            <v>PARAMONGA</v>
          </cell>
        </row>
        <row r="4694">
          <cell r="V4694" t="str">
            <v>-77.754300--10.745840</v>
          </cell>
          <cell r="W4694">
            <v>-77.754300000000001</v>
          </cell>
          <cell r="X4694">
            <v>-10.745839999999999</v>
          </cell>
          <cell r="AA4694" t="str">
            <v>LIMA</v>
          </cell>
          <cell r="AB4694" t="str">
            <v>BARRANCA</v>
          </cell>
          <cell r="AC4694" t="str">
            <v>BARRANCA</v>
          </cell>
        </row>
        <row r="4695">
          <cell r="V4695" t="str">
            <v>-77.758870--10.566800</v>
          </cell>
          <cell r="W4695">
            <v>-77.758870000000002</v>
          </cell>
          <cell r="X4695">
            <v>-10.566800000000001</v>
          </cell>
          <cell r="AA4695" t="str">
            <v>LIMA</v>
          </cell>
          <cell r="AB4695" t="str">
            <v>BARRANCA</v>
          </cell>
          <cell r="AC4695" t="str">
            <v>PARAMONGA</v>
          </cell>
        </row>
        <row r="4696">
          <cell r="V4696" t="str">
            <v>-77.764817--10.747825</v>
          </cell>
          <cell r="W4696">
            <v>-77.764816999999994</v>
          </cell>
          <cell r="X4696">
            <v>-10.747825000000001</v>
          </cell>
          <cell r="AA4696" t="str">
            <v>LIMA</v>
          </cell>
          <cell r="AB4696" t="str">
            <v>BARRANCA</v>
          </cell>
          <cell r="AC4696" t="str">
            <v>BARRANCA</v>
          </cell>
        </row>
        <row r="4697">
          <cell r="V4697" t="str">
            <v>-77.772830--10.741884</v>
          </cell>
          <cell r="W4697">
            <v>-77.772829999999999</v>
          </cell>
          <cell r="X4697">
            <v>-10.741884000000001</v>
          </cell>
          <cell r="AA4697" t="str">
            <v>LIMA</v>
          </cell>
          <cell r="AB4697" t="str">
            <v>BARRANCA</v>
          </cell>
          <cell r="AC4697" t="str">
            <v>BARRANCA</v>
          </cell>
        </row>
        <row r="4698">
          <cell r="V4698" t="str">
            <v>-77.776150--10.732826</v>
          </cell>
          <cell r="W4698">
            <v>-77.776150000000001</v>
          </cell>
          <cell r="X4698">
            <v>-10.732825999999999</v>
          </cell>
          <cell r="AA4698" t="str">
            <v>LIMA</v>
          </cell>
          <cell r="AB4698" t="str">
            <v>BARRANCA</v>
          </cell>
          <cell r="AC4698" t="str">
            <v>BARRANCA</v>
          </cell>
        </row>
        <row r="4699">
          <cell r="V4699" t="str">
            <v>-77.798613--10.676388</v>
          </cell>
          <cell r="W4699">
            <v>-77.798613000000003</v>
          </cell>
          <cell r="X4699">
            <v>-10.676387999999999</v>
          </cell>
          <cell r="AA4699" t="str">
            <v>LIMA</v>
          </cell>
          <cell r="AB4699" t="str">
            <v>BARRANCA</v>
          </cell>
          <cell r="AC4699" t="str">
            <v>PARAMONGA</v>
          </cell>
        </row>
        <row r="4700">
          <cell r="V4700" t="str">
            <v>-69.958489--4.225197</v>
          </cell>
          <cell r="W4700">
            <v>-69.958489</v>
          </cell>
          <cell r="X4700">
            <v>-4.2251969999999996</v>
          </cell>
          <cell r="AA4700" t="str">
            <v>LORETO</v>
          </cell>
          <cell r="AB4700" t="str">
            <v>MARISCAL RAMON CASTILLA</v>
          </cell>
          <cell r="AC4700" t="str">
            <v>YAVARI</v>
          </cell>
        </row>
        <row r="4701">
          <cell r="V4701" t="str">
            <v>-70.041278--4.352194</v>
          </cell>
          <cell r="W4701">
            <v>-70.041278000000005</v>
          </cell>
          <cell r="X4701">
            <v>-4.3521939999999999</v>
          </cell>
          <cell r="AA4701" t="str">
            <v>LORETO</v>
          </cell>
          <cell r="AB4701" t="str">
            <v>MARISCAL RAMON CASTILLA</v>
          </cell>
          <cell r="AC4701" t="str">
            <v>YAVARI</v>
          </cell>
        </row>
        <row r="4702">
          <cell r="V4702" t="str">
            <v>-70.051140--4.122490</v>
          </cell>
          <cell r="W4702">
            <v>-70.051140000000004</v>
          </cell>
          <cell r="X4702">
            <v>-4.12249</v>
          </cell>
          <cell r="AA4702" t="str">
            <v>LORETO</v>
          </cell>
          <cell r="AB4702" t="str">
            <v>MARISCAL RAMON CASTILLA</v>
          </cell>
          <cell r="AC4702" t="str">
            <v>YAVARI</v>
          </cell>
        </row>
        <row r="4703">
          <cell r="V4703" t="str">
            <v>-70.235180--4.124520</v>
          </cell>
          <cell r="W4703">
            <v>-70.23518</v>
          </cell>
          <cell r="X4703">
            <v>-4.1245200000000004</v>
          </cell>
          <cell r="AA4703" t="str">
            <v>LORETO</v>
          </cell>
          <cell r="AB4703" t="str">
            <v>MARISCAL RAMON CASTILLA</v>
          </cell>
          <cell r="AC4703" t="str">
            <v>YAVARI</v>
          </cell>
        </row>
        <row r="4704">
          <cell r="V4704" t="str">
            <v>-70.251100--4.050450</v>
          </cell>
          <cell r="W4704">
            <v>-70.251099999999994</v>
          </cell>
          <cell r="X4704">
            <v>-4.0504499999999997</v>
          </cell>
          <cell r="AA4704" t="str">
            <v>LORETO</v>
          </cell>
          <cell r="AB4704" t="str">
            <v>MARISCAL RAMON CASTILLA</v>
          </cell>
          <cell r="AC4704" t="str">
            <v>RAMON CASTILLA</v>
          </cell>
        </row>
        <row r="4705">
          <cell r="V4705" t="str">
            <v>-70.451720--3.943190</v>
          </cell>
          <cell r="W4705">
            <v>-70.451719999999995</v>
          </cell>
          <cell r="X4705">
            <v>-3.94319</v>
          </cell>
          <cell r="AA4705" t="str">
            <v>LORETO</v>
          </cell>
          <cell r="AB4705" t="str">
            <v>MARISCAL RAMON CASTILLA</v>
          </cell>
          <cell r="AC4705" t="str">
            <v>RAMON CASTILLA</v>
          </cell>
        </row>
        <row r="4706">
          <cell r="V4706" t="str">
            <v>-70.779000--3.930020</v>
          </cell>
          <cell r="W4706">
            <v>-70.778999999999996</v>
          </cell>
          <cell r="X4706">
            <v>-3.9300199999999998</v>
          </cell>
          <cell r="AA4706" t="str">
            <v>LORETO</v>
          </cell>
          <cell r="AB4706" t="str">
            <v>MARISCAL RAMON CASTILLA</v>
          </cell>
          <cell r="AC4706" t="str">
            <v>RAMON CASTILLA</v>
          </cell>
        </row>
        <row r="4707">
          <cell r="V4707" t="str">
            <v>-71.087440--4.019660</v>
          </cell>
          <cell r="W4707">
            <v>-71.087440000000001</v>
          </cell>
          <cell r="X4707">
            <v>-4.01966</v>
          </cell>
          <cell r="AA4707" t="str">
            <v>LORETO</v>
          </cell>
          <cell r="AB4707" t="str">
            <v>MARISCAL RAMON CASTILLA</v>
          </cell>
          <cell r="AC4707" t="str">
            <v>SAN PABLO</v>
          </cell>
        </row>
        <row r="4708">
          <cell r="V4708" t="str">
            <v>-71.104060--4.020200</v>
          </cell>
          <cell r="W4708">
            <v>-71.104060000000004</v>
          </cell>
          <cell r="X4708">
            <v>-4.0202</v>
          </cell>
          <cell r="AA4708" t="str">
            <v>LORETO</v>
          </cell>
          <cell r="AB4708" t="str">
            <v>MARISCAL RAMON CASTILLA</v>
          </cell>
          <cell r="AC4708" t="str">
            <v>SAN PABLO</v>
          </cell>
        </row>
        <row r="4709">
          <cell r="V4709" t="str">
            <v>-71.352531--3.866057</v>
          </cell>
          <cell r="W4709">
            <v>-71.352530999999999</v>
          </cell>
          <cell r="X4709">
            <v>-3.8660570000000001</v>
          </cell>
          <cell r="AA4709" t="str">
            <v>LORETO</v>
          </cell>
          <cell r="AB4709" t="str">
            <v>MARISCAL RAMON CASTILLA</v>
          </cell>
          <cell r="AC4709" t="str">
            <v>SAN PABLO</v>
          </cell>
        </row>
        <row r="4710">
          <cell r="V4710" t="str">
            <v>-71.381026--3.874679</v>
          </cell>
          <cell r="W4710">
            <v>-71.381026000000006</v>
          </cell>
          <cell r="X4710">
            <v>-3.874679</v>
          </cell>
          <cell r="AA4710" t="str">
            <v>LORETO</v>
          </cell>
          <cell r="AB4710" t="str">
            <v>MARISCAL RAMON CASTILLA</v>
          </cell>
          <cell r="AC4710" t="str">
            <v>SAN PABLO</v>
          </cell>
        </row>
        <row r="4711">
          <cell r="V4711" t="str">
            <v>-71.576690--3.805390</v>
          </cell>
          <cell r="W4711">
            <v>-71.576689999999999</v>
          </cell>
          <cell r="X4711">
            <v>-3.8053900000000001</v>
          </cell>
          <cell r="AA4711" t="str">
            <v>LORETO</v>
          </cell>
          <cell r="AB4711" t="str">
            <v>MARISCAL RAMON CASTILLA</v>
          </cell>
          <cell r="AC4711" t="str">
            <v>SAN PABLO</v>
          </cell>
        </row>
        <row r="4712">
          <cell r="V4712" t="str">
            <v>-71.627380--3.761370</v>
          </cell>
          <cell r="W4712">
            <v>-71.627380000000002</v>
          </cell>
          <cell r="X4712">
            <v>-3.7613699999999999</v>
          </cell>
          <cell r="AA4712" t="str">
            <v>LORETO</v>
          </cell>
          <cell r="AB4712" t="str">
            <v>MARISCAL RAMON CASTILLA</v>
          </cell>
          <cell r="AC4712" t="str">
            <v>PEBAS</v>
          </cell>
        </row>
        <row r="4713">
          <cell r="V4713" t="str">
            <v>-71.699430--3.732510</v>
          </cell>
          <cell r="W4713">
            <v>-71.699430000000007</v>
          </cell>
          <cell r="X4713">
            <v>-3.73251</v>
          </cell>
          <cell r="AA4713" t="str">
            <v>LORETO</v>
          </cell>
          <cell r="AB4713" t="str">
            <v>MARISCAL RAMON CASTILLA</v>
          </cell>
          <cell r="AC4713" t="str">
            <v>PEBAS</v>
          </cell>
        </row>
        <row r="4714">
          <cell r="V4714" t="str">
            <v>-71.774540--3.368400</v>
          </cell>
          <cell r="W4714">
            <v>-71.774540000000002</v>
          </cell>
          <cell r="X4714">
            <v>-3.3683999999999998</v>
          </cell>
          <cell r="AA4714" t="str">
            <v>LORETO</v>
          </cell>
          <cell r="AB4714" t="str">
            <v>MARISCAL RAMON CASTILLA</v>
          </cell>
          <cell r="AC4714" t="str">
            <v>PEBAS</v>
          </cell>
        </row>
        <row r="4715">
          <cell r="V4715" t="str">
            <v>-71.860770--3.320510</v>
          </cell>
          <cell r="W4715">
            <v>-71.860770000000002</v>
          </cell>
          <cell r="X4715">
            <v>-3.3205100000000001</v>
          </cell>
          <cell r="AA4715" t="str">
            <v>LORETO</v>
          </cell>
          <cell r="AB4715" t="str">
            <v>MARISCAL RAMON CASTILLA</v>
          </cell>
          <cell r="AC4715" t="str">
            <v>PEBAS</v>
          </cell>
        </row>
        <row r="4716">
          <cell r="V4716" t="str">
            <v>-72.049800--3.488530</v>
          </cell>
          <cell r="W4716">
            <v>-72.049800000000005</v>
          </cell>
          <cell r="X4716">
            <v>-3.4885299999999999</v>
          </cell>
          <cell r="AA4716" t="str">
            <v>LORETO</v>
          </cell>
          <cell r="AB4716" t="str">
            <v>MARISCAL RAMON CASTILLA</v>
          </cell>
          <cell r="AC4716" t="str">
            <v>PEBAS</v>
          </cell>
        </row>
        <row r="4717">
          <cell r="V4717" t="str">
            <v>-72.255236--3.587895</v>
          </cell>
          <cell r="W4717">
            <v>-72.255235999999996</v>
          </cell>
          <cell r="X4717">
            <v>-3.5878950000000001</v>
          </cell>
          <cell r="AA4717" t="str">
            <v>LORETO</v>
          </cell>
          <cell r="AB4717" t="str">
            <v>MAYNAS</v>
          </cell>
          <cell r="AC4717" t="str">
            <v>LAS AMAZONAS</v>
          </cell>
        </row>
        <row r="4718">
          <cell r="V4718" t="str">
            <v>-72.501960--3.509350</v>
          </cell>
          <cell r="W4718">
            <v>-72.501959999999997</v>
          </cell>
          <cell r="X4718">
            <v>-3.50935</v>
          </cell>
          <cell r="AA4718" t="str">
            <v>LORETO</v>
          </cell>
          <cell r="AB4718" t="str">
            <v>MAYNAS</v>
          </cell>
          <cell r="AC4718" t="str">
            <v>LAS AMAZONAS</v>
          </cell>
        </row>
        <row r="4719">
          <cell r="V4719" t="str">
            <v>-72.508650--3.477090</v>
          </cell>
          <cell r="W4719">
            <v>-72.508650000000003</v>
          </cell>
          <cell r="X4719">
            <v>-3.47709</v>
          </cell>
          <cell r="AA4719" t="str">
            <v>LORETO</v>
          </cell>
          <cell r="AB4719" t="str">
            <v>MAYNAS</v>
          </cell>
          <cell r="AC4719" t="str">
            <v>LAS AMAZONAS</v>
          </cell>
        </row>
        <row r="4720">
          <cell r="V4720" t="str">
            <v>-72.666720--2.450020</v>
          </cell>
          <cell r="W4720">
            <v>-72.666719999999998</v>
          </cell>
          <cell r="X4720">
            <v>-2.4500199999999999</v>
          </cell>
          <cell r="AA4720" t="str">
            <v>LORETO</v>
          </cell>
          <cell r="AB4720" t="str">
            <v>PUTUMAYO</v>
          </cell>
          <cell r="AC4720" t="str">
            <v>PUTUMAYO</v>
          </cell>
        </row>
        <row r="4721">
          <cell r="V4721" t="str">
            <v>-72.766440--3.420540</v>
          </cell>
          <cell r="W4721">
            <v>-72.766440000000003</v>
          </cell>
          <cell r="X4721">
            <v>-3.4205399999999999</v>
          </cell>
          <cell r="AA4721" t="str">
            <v>LORETO</v>
          </cell>
          <cell r="AB4721" t="str">
            <v>MAYNAS</v>
          </cell>
          <cell r="AC4721" t="str">
            <v>LAS AMAZONAS</v>
          </cell>
        </row>
        <row r="4722">
          <cell r="V4722" t="str">
            <v>-72.831500--3.507020</v>
          </cell>
          <cell r="W4722">
            <v>-72.831500000000005</v>
          </cell>
          <cell r="X4722">
            <v>-3.5070199999999998</v>
          </cell>
          <cell r="AA4722" t="str">
            <v>LORETO</v>
          </cell>
          <cell r="AB4722" t="str">
            <v>MAYNAS</v>
          </cell>
          <cell r="AC4722" t="str">
            <v>INDIANA</v>
          </cell>
        </row>
        <row r="4723">
          <cell r="V4723" t="str">
            <v>-72.840680--3.520219</v>
          </cell>
          <cell r="W4723">
            <v>-72.840680000000006</v>
          </cell>
          <cell r="X4723">
            <v>-3.520219</v>
          </cell>
          <cell r="AA4723" t="str">
            <v>LORETO</v>
          </cell>
          <cell r="AB4723" t="str">
            <v>MAYNAS</v>
          </cell>
          <cell r="AC4723" t="str">
            <v>INDIANA</v>
          </cell>
        </row>
        <row r="4724">
          <cell r="V4724" t="str">
            <v>-72.875930--5.147160</v>
          </cell>
          <cell r="W4724">
            <v>-72.875929999999997</v>
          </cell>
          <cell r="X4724">
            <v>-5.1471600000000004</v>
          </cell>
          <cell r="AA4724" t="str">
            <v>LORETO</v>
          </cell>
          <cell r="AB4724" t="str">
            <v>REQUENA</v>
          </cell>
          <cell r="AC4724" t="str">
            <v>YAQUERANA</v>
          </cell>
        </row>
        <row r="4725">
          <cell r="V4725" t="str">
            <v>-72.957920--3.606920</v>
          </cell>
          <cell r="W4725">
            <v>-72.957920000000001</v>
          </cell>
          <cell r="X4725">
            <v>-3.6069200000000001</v>
          </cell>
          <cell r="AA4725" t="str">
            <v>LORETO</v>
          </cell>
          <cell r="AB4725" t="str">
            <v>MAYNAS</v>
          </cell>
          <cell r="AC4725" t="str">
            <v>INDIANA</v>
          </cell>
        </row>
        <row r="4726">
          <cell r="V4726" t="str">
            <v>-73.069690--3.502910</v>
          </cell>
          <cell r="W4726">
            <v>-73.069689999999994</v>
          </cell>
          <cell r="X4726">
            <v>-3.50291</v>
          </cell>
          <cell r="AA4726" t="str">
            <v>LORETO</v>
          </cell>
          <cell r="AB4726" t="str">
            <v>MAYNAS</v>
          </cell>
          <cell r="AC4726" t="str">
            <v>MAZAN</v>
          </cell>
        </row>
        <row r="4727">
          <cell r="V4727" t="str">
            <v>-73.144393--3.457356</v>
          </cell>
          <cell r="W4727">
            <v>-73.144392999999994</v>
          </cell>
          <cell r="X4727">
            <v>-3.4573559999999999</v>
          </cell>
          <cell r="AA4727" t="str">
            <v>LORETO</v>
          </cell>
          <cell r="AB4727" t="str">
            <v>MAYNAS</v>
          </cell>
          <cell r="AC4727" t="str">
            <v>MAZAN</v>
          </cell>
        </row>
        <row r="4728">
          <cell r="V4728" t="str">
            <v>-73.151710--3.859190</v>
          </cell>
          <cell r="W4728">
            <v>-73.151709999999994</v>
          </cell>
          <cell r="X4728">
            <v>-3.8591899999999999</v>
          </cell>
          <cell r="AA4728" t="str">
            <v>LORETO</v>
          </cell>
          <cell r="AB4728" t="str">
            <v>MAYNAS</v>
          </cell>
          <cell r="AC4728" t="str">
            <v>FERNANDO LORES</v>
          </cell>
        </row>
        <row r="4729">
          <cell r="V4729" t="str">
            <v>-73.154430--3.834961</v>
          </cell>
          <cell r="W4729">
            <v>-73.154430000000005</v>
          </cell>
          <cell r="X4729">
            <v>-3.8349609999999998</v>
          </cell>
          <cell r="AA4729" t="str">
            <v>LORETO</v>
          </cell>
          <cell r="AB4729" t="str">
            <v>MAYNAS</v>
          </cell>
          <cell r="AC4729" t="str">
            <v>FERNANDO LORES</v>
          </cell>
        </row>
        <row r="4730">
          <cell r="V4730" t="str">
            <v>-73.155980--4.008110</v>
          </cell>
          <cell r="W4730">
            <v>-73.15598</v>
          </cell>
          <cell r="X4730">
            <v>-4.0081100000000003</v>
          </cell>
          <cell r="AA4730" t="str">
            <v>LORETO</v>
          </cell>
          <cell r="AB4730" t="str">
            <v>MAYNAS</v>
          </cell>
          <cell r="AC4730" t="str">
            <v>FERNANDO LORES</v>
          </cell>
        </row>
        <row r="4731">
          <cell r="V4731" t="str">
            <v>-73.166860--3.602859</v>
          </cell>
          <cell r="W4731">
            <v>-73.16686</v>
          </cell>
          <cell r="X4731">
            <v>-3.602859</v>
          </cell>
          <cell r="AA4731" t="str">
            <v>LORETO</v>
          </cell>
          <cell r="AB4731" t="str">
            <v>MAYNAS</v>
          </cell>
          <cell r="AC4731" t="str">
            <v>PUNCHANA</v>
          </cell>
        </row>
        <row r="4732">
          <cell r="V4732" t="str">
            <v>-73.203860--4.210790</v>
          </cell>
          <cell r="W4732">
            <v>-73.203860000000006</v>
          </cell>
          <cell r="X4732">
            <v>-4.2107900000000003</v>
          </cell>
          <cell r="AA4732" t="str">
            <v>LORETO</v>
          </cell>
          <cell r="AB4732" t="str">
            <v>MAYNAS</v>
          </cell>
          <cell r="AC4732" t="str">
            <v>FERNANDO LORES</v>
          </cell>
        </row>
        <row r="4733">
          <cell r="V4733" t="str">
            <v>-73.239397--3.713458</v>
          </cell>
          <cell r="W4733">
            <v>-73.239396999999997</v>
          </cell>
          <cell r="X4733">
            <v>-3.7134580000000001</v>
          </cell>
          <cell r="AA4733" t="str">
            <v>LORETO</v>
          </cell>
          <cell r="AB4733" t="str">
            <v>MAYNAS</v>
          </cell>
          <cell r="AC4733" t="str">
            <v>PUNCHANA</v>
          </cell>
        </row>
        <row r="4734">
          <cell r="V4734" t="str">
            <v>-73.242790--3.719440</v>
          </cell>
          <cell r="W4734">
            <v>-73.242789999999999</v>
          </cell>
          <cell r="X4734">
            <v>-3.7194400000000001</v>
          </cell>
          <cell r="AA4734" t="str">
            <v>LORETO</v>
          </cell>
          <cell r="AB4734" t="str">
            <v>MAYNAS</v>
          </cell>
          <cell r="AC4734" t="str">
            <v>PUNCHANA</v>
          </cell>
        </row>
        <row r="4735">
          <cell r="V4735" t="str">
            <v>-73.247980--3.707340</v>
          </cell>
          <cell r="W4735">
            <v>-73.247979999999998</v>
          </cell>
          <cell r="X4735">
            <v>-3.7073399999999999</v>
          </cell>
          <cell r="AA4735" t="str">
            <v>LORETO</v>
          </cell>
          <cell r="AB4735" t="str">
            <v>MAYNAS</v>
          </cell>
          <cell r="AC4735" t="str">
            <v>PUNCHANA</v>
          </cell>
        </row>
        <row r="4736">
          <cell r="V4736" t="str">
            <v>-73.248657--3.759569</v>
          </cell>
          <cell r="W4736">
            <v>-73.248656999999994</v>
          </cell>
          <cell r="X4736">
            <v>-3.7595689999999999</v>
          </cell>
          <cell r="AA4736" t="str">
            <v>LORETO</v>
          </cell>
          <cell r="AB4736" t="str">
            <v>MAYNAS</v>
          </cell>
          <cell r="AC4736" t="str">
            <v>BELEN</v>
          </cell>
        </row>
        <row r="4737">
          <cell r="V4737" t="str">
            <v>-73.252220--3.744108</v>
          </cell>
          <cell r="W4737">
            <v>-73.252219999999994</v>
          </cell>
          <cell r="X4737">
            <v>-3.7441080000000002</v>
          </cell>
          <cell r="AA4737" t="str">
            <v>LORETO</v>
          </cell>
          <cell r="AB4737" t="str">
            <v>MAYNAS</v>
          </cell>
          <cell r="AC4737" t="str">
            <v>IQUITOS</v>
          </cell>
        </row>
        <row r="4738">
          <cell r="V4738" t="str">
            <v>-73.255561--3.724332</v>
          </cell>
          <cell r="W4738">
            <v>-73.255561</v>
          </cell>
          <cell r="X4738">
            <v>-3.724332</v>
          </cell>
          <cell r="AA4738" t="str">
            <v>LORETO</v>
          </cell>
          <cell r="AB4738" t="str">
            <v>MAYNAS</v>
          </cell>
          <cell r="AC4738" t="str">
            <v>PUNCHANA</v>
          </cell>
        </row>
        <row r="4739">
          <cell r="V4739" t="str">
            <v>-73.257493--3.748955</v>
          </cell>
          <cell r="W4739">
            <v>-73.257492999999997</v>
          </cell>
          <cell r="X4739">
            <v>-3.748955</v>
          </cell>
          <cell r="AA4739" t="str">
            <v>LORETO</v>
          </cell>
          <cell r="AB4739" t="str">
            <v>MAYNAS</v>
          </cell>
          <cell r="AC4739" t="str">
            <v>IQUITOS</v>
          </cell>
        </row>
        <row r="4740">
          <cell r="V4740" t="str">
            <v>-73.261196--3.729127</v>
          </cell>
          <cell r="W4740">
            <v>-73.261195999999998</v>
          </cell>
          <cell r="X4740">
            <v>-3.7291270000000001</v>
          </cell>
          <cell r="AA4740" t="str">
            <v>LORETO</v>
          </cell>
          <cell r="AB4740" t="str">
            <v>MAYNAS</v>
          </cell>
          <cell r="AC4740" t="str">
            <v>PUNCHANA</v>
          </cell>
        </row>
        <row r="4741">
          <cell r="V4741" t="str">
            <v>-73.262530--3.749760</v>
          </cell>
          <cell r="W4741">
            <v>-73.262529999999998</v>
          </cell>
          <cell r="X4741">
            <v>-3.7497600000000002</v>
          </cell>
          <cell r="AA4741" t="str">
            <v>LORETO</v>
          </cell>
          <cell r="AB4741" t="str">
            <v>MAYNAS</v>
          </cell>
          <cell r="AC4741" t="str">
            <v>IQUITOS</v>
          </cell>
        </row>
        <row r="4742">
          <cell r="V4742" t="str">
            <v>-73.264200--3.742830</v>
          </cell>
          <cell r="W4742">
            <v>-73.264200000000002</v>
          </cell>
          <cell r="X4742">
            <v>-3.7428300000000001</v>
          </cell>
          <cell r="AA4742" t="str">
            <v>LORETO</v>
          </cell>
          <cell r="AB4742" t="str">
            <v>MAYNAS</v>
          </cell>
          <cell r="AC4742" t="str">
            <v>IQUITOS</v>
          </cell>
        </row>
        <row r="4743">
          <cell r="V4743" t="str">
            <v>-73.264900--3.732240</v>
          </cell>
          <cell r="W4743">
            <v>-73.264899999999997</v>
          </cell>
          <cell r="X4743">
            <v>-3.73224</v>
          </cell>
          <cell r="AA4743" t="str">
            <v>LORETO</v>
          </cell>
          <cell r="AB4743" t="str">
            <v>MAYNAS</v>
          </cell>
          <cell r="AC4743" t="str">
            <v>IQUITOS</v>
          </cell>
        </row>
        <row r="4744">
          <cell r="V4744" t="str">
            <v>-73.265250--3.772060</v>
          </cell>
          <cell r="W4744">
            <v>-73.265249999999995</v>
          </cell>
          <cell r="X4744">
            <v>-3.7720600000000002</v>
          </cell>
          <cell r="AA4744" t="str">
            <v>LORETO</v>
          </cell>
          <cell r="AB4744" t="str">
            <v>MAYNAS</v>
          </cell>
          <cell r="AC4744" t="str">
            <v>BELEN</v>
          </cell>
        </row>
        <row r="4745">
          <cell r="V4745" t="str">
            <v>-73.267820--3.751710</v>
          </cell>
          <cell r="W4745">
            <v>-73.26782</v>
          </cell>
          <cell r="X4745">
            <v>-3.7517100000000001</v>
          </cell>
          <cell r="AA4745" t="str">
            <v>LORETO</v>
          </cell>
          <cell r="AB4745" t="str">
            <v>MAYNAS</v>
          </cell>
          <cell r="AC4745" t="str">
            <v>IQUITOS</v>
          </cell>
        </row>
        <row r="4746">
          <cell r="V4746" t="str">
            <v>-73.269928--3.765579</v>
          </cell>
          <cell r="W4746">
            <v>-73.269927999999993</v>
          </cell>
          <cell r="X4746">
            <v>-3.7655789999999998</v>
          </cell>
          <cell r="AA4746" t="str">
            <v>LORETO</v>
          </cell>
          <cell r="AB4746" t="str">
            <v>MAYNAS</v>
          </cell>
          <cell r="AC4746" t="str">
            <v>BELEN</v>
          </cell>
        </row>
        <row r="4747">
          <cell r="V4747" t="str">
            <v>-73.271590--3.756130</v>
          </cell>
          <cell r="W4747">
            <v>-73.271590000000003</v>
          </cell>
          <cell r="X4747">
            <v>-3.7561300000000002</v>
          </cell>
          <cell r="AA4747" t="str">
            <v>LORETO</v>
          </cell>
          <cell r="AB4747" t="str">
            <v>MAYNAS</v>
          </cell>
          <cell r="AC4747" t="str">
            <v>IQUITOS</v>
          </cell>
        </row>
        <row r="4748">
          <cell r="V4748" t="str">
            <v>-73.271760--3.776984</v>
          </cell>
          <cell r="W4748">
            <v>-73.27176</v>
          </cell>
          <cell r="X4748">
            <v>-3.7769840000000001</v>
          </cell>
          <cell r="AA4748" t="str">
            <v>LORETO</v>
          </cell>
          <cell r="AB4748" t="str">
            <v>MAYNAS</v>
          </cell>
          <cell r="AC4748" t="str">
            <v>BELEN</v>
          </cell>
        </row>
        <row r="4749">
          <cell r="V4749" t="str">
            <v>-73.272720--3.760780</v>
          </cell>
          <cell r="W4749">
            <v>-73.272720000000007</v>
          </cell>
          <cell r="X4749">
            <v>-3.76078</v>
          </cell>
          <cell r="AA4749" t="str">
            <v>LORETO</v>
          </cell>
          <cell r="AB4749" t="str">
            <v>MAYNAS</v>
          </cell>
          <cell r="AC4749" t="str">
            <v>SAN JUAN BAUTISTA</v>
          </cell>
        </row>
        <row r="4750">
          <cell r="V4750" t="str">
            <v>-73.276648--3.764477</v>
          </cell>
          <cell r="W4750">
            <v>-73.276647999999994</v>
          </cell>
          <cell r="X4750">
            <v>-3.7644769999999999</v>
          </cell>
          <cell r="AA4750" t="str">
            <v>LORETO</v>
          </cell>
          <cell r="AB4750" t="str">
            <v>MAYNAS</v>
          </cell>
          <cell r="AC4750" t="str">
            <v>SAN JUAN BAUTISTA</v>
          </cell>
        </row>
        <row r="4751">
          <cell r="V4751" t="str">
            <v>-73.279953--3.779915</v>
          </cell>
          <cell r="W4751">
            <v>-73.279953000000006</v>
          </cell>
          <cell r="X4751">
            <v>-3.7799149999999999</v>
          </cell>
          <cell r="AA4751" t="str">
            <v>LORETO</v>
          </cell>
          <cell r="AB4751" t="str">
            <v>MAYNAS</v>
          </cell>
          <cell r="AC4751" t="str">
            <v>SAN JUAN BAUTISTA</v>
          </cell>
        </row>
        <row r="4752">
          <cell r="V4752" t="str">
            <v>-73.281479--3.767575</v>
          </cell>
          <cell r="W4752">
            <v>-73.281479000000004</v>
          </cell>
          <cell r="X4752">
            <v>-3.7675749999999999</v>
          </cell>
          <cell r="AA4752" t="str">
            <v>LORETO</v>
          </cell>
          <cell r="AB4752" t="str">
            <v>MAYNAS</v>
          </cell>
          <cell r="AC4752" t="str">
            <v>SAN JUAN BAUTISTA</v>
          </cell>
        </row>
        <row r="4753">
          <cell r="V4753" t="str">
            <v>-73.282700--3.775550</v>
          </cell>
          <cell r="W4753">
            <v>-73.282700000000006</v>
          </cell>
          <cell r="X4753">
            <v>-3.77555</v>
          </cell>
          <cell r="AA4753" t="str">
            <v>LORETO</v>
          </cell>
          <cell r="AB4753" t="str">
            <v>MAYNAS</v>
          </cell>
          <cell r="AC4753" t="str">
            <v>SAN JUAN BAUTISTA</v>
          </cell>
        </row>
        <row r="4754">
          <cell r="V4754" t="str">
            <v>-73.286372--3.770491</v>
          </cell>
          <cell r="W4754">
            <v>-73.286372</v>
          </cell>
          <cell r="X4754">
            <v>-3.7704909999999998</v>
          </cell>
          <cell r="AA4754" t="str">
            <v>LORETO</v>
          </cell>
          <cell r="AB4754" t="str">
            <v>MAYNAS</v>
          </cell>
          <cell r="AC4754" t="str">
            <v>SAN JUAN BAUTISTA</v>
          </cell>
        </row>
        <row r="4755">
          <cell r="V4755" t="str">
            <v>-73.286749--3.785790</v>
          </cell>
          <cell r="W4755">
            <v>-73.286749</v>
          </cell>
          <cell r="X4755">
            <v>-3.78579</v>
          </cell>
          <cell r="AA4755" t="str">
            <v>LORETO</v>
          </cell>
          <cell r="AB4755" t="str">
            <v>MAYNAS</v>
          </cell>
          <cell r="AC4755" t="str">
            <v>SAN JUAN BAUTISTA</v>
          </cell>
        </row>
        <row r="4756">
          <cell r="V4756" t="str">
            <v>-73.286900--3.780000</v>
          </cell>
          <cell r="W4756">
            <v>-73.286900000000003</v>
          </cell>
          <cell r="X4756">
            <v>-3.78</v>
          </cell>
          <cell r="AA4756" t="str">
            <v>LORETO</v>
          </cell>
          <cell r="AB4756" t="str">
            <v>MAYNAS</v>
          </cell>
          <cell r="AC4756" t="str">
            <v>SAN JUAN BAUTISTA</v>
          </cell>
        </row>
        <row r="4757">
          <cell r="V4757" t="str">
            <v>-73.294970--3.783070</v>
          </cell>
          <cell r="W4757">
            <v>-73.294970000000006</v>
          </cell>
          <cell r="X4757">
            <v>-3.7830699999999999</v>
          </cell>
          <cell r="AA4757" t="str">
            <v>LORETO</v>
          </cell>
          <cell r="AB4757" t="str">
            <v>MAYNAS</v>
          </cell>
          <cell r="AC4757" t="str">
            <v>SAN JUAN BAUTISTA</v>
          </cell>
        </row>
        <row r="4758">
          <cell r="V4758" t="str">
            <v>-73.295147--3.772446</v>
          </cell>
          <cell r="W4758">
            <v>-73.295147</v>
          </cell>
          <cell r="X4758">
            <v>-3.772446</v>
          </cell>
          <cell r="AA4758" t="str">
            <v>LORETO</v>
          </cell>
          <cell r="AB4758" t="str">
            <v>MAYNAS</v>
          </cell>
          <cell r="AC4758" t="str">
            <v>SAN JUAN BAUTISTA</v>
          </cell>
        </row>
        <row r="4759">
          <cell r="V4759" t="str">
            <v>-73.295820--3.732170</v>
          </cell>
          <cell r="W4759">
            <v>-73.295820000000006</v>
          </cell>
          <cell r="X4759">
            <v>-3.73217</v>
          </cell>
          <cell r="AA4759" t="str">
            <v>LORETO</v>
          </cell>
          <cell r="AB4759" t="str">
            <v>MAYNAS</v>
          </cell>
          <cell r="AC4759" t="str">
            <v>IQUITOS</v>
          </cell>
        </row>
        <row r="4760">
          <cell r="V4760" t="str">
            <v>-73.297760--3.794090</v>
          </cell>
          <cell r="W4760">
            <v>-73.297759999999997</v>
          </cell>
          <cell r="X4760">
            <v>-3.7940900000000002</v>
          </cell>
          <cell r="AA4760" t="str">
            <v>LORETO</v>
          </cell>
          <cell r="AB4760" t="str">
            <v>MAYNAS</v>
          </cell>
          <cell r="AC4760" t="str">
            <v>SAN JUAN BAUTISTA</v>
          </cell>
        </row>
        <row r="4761">
          <cell r="V4761" t="str">
            <v>-73.300200--3.786230</v>
          </cell>
          <cell r="W4761">
            <v>-73.300200000000004</v>
          </cell>
          <cell r="X4761">
            <v>-3.7862300000000002</v>
          </cell>
          <cell r="AA4761" t="str">
            <v>LORETO</v>
          </cell>
          <cell r="AB4761" t="str">
            <v>MAYNAS</v>
          </cell>
          <cell r="AC4761" t="str">
            <v>SAN JUAN BAUTISTA</v>
          </cell>
        </row>
        <row r="4762">
          <cell r="V4762" t="str">
            <v>-73.310280--3.780150</v>
          </cell>
          <cell r="W4762">
            <v>-73.310280000000006</v>
          </cell>
          <cell r="X4762">
            <v>-3.7801499999999999</v>
          </cell>
          <cell r="AA4762" t="str">
            <v>LORETO</v>
          </cell>
          <cell r="AB4762" t="str">
            <v>MAYNAS</v>
          </cell>
          <cell r="AC4762" t="str">
            <v>SAN JUAN BAUTISTA</v>
          </cell>
        </row>
        <row r="4763">
          <cell r="V4763" t="str">
            <v>-73.311736--3.797046</v>
          </cell>
          <cell r="W4763">
            <v>-73.311735999999996</v>
          </cell>
          <cell r="X4763">
            <v>-3.7970459999999999</v>
          </cell>
          <cell r="AA4763" t="str">
            <v>LORETO</v>
          </cell>
          <cell r="AB4763" t="str">
            <v>MAYNAS</v>
          </cell>
          <cell r="AC4763" t="str">
            <v>SAN JUAN BAUTISTA</v>
          </cell>
        </row>
        <row r="4764">
          <cell r="V4764" t="str">
            <v>-73.326516--3.827433</v>
          </cell>
          <cell r="W4764">
            <v>-73.326515999999998</v>
          </cell>
          <cell r="X4764">
            <v>-3.8274330000000001</v>
          </cell>
          <cell r="AA4764" t="str">
            <v>LORETO</v>
          </cell>
          <cell r="AB4764" t="str">
            <v>MAYNAS</v>
          </cell>
          <cell r="AC4764" t="str">
            <v>SAN JUAN BAUTISTA</v>
          </cell>
        </row>
        <row r="4765">
          <cell r="V4765" t="str">
            <v>-73.328140--3.744360</v>
          </cell>
          <cell r="W4765">
            <v>-73.328140000000005</v>
          </cell>
          <cell r="X4765">
            <v>-3.7443599999999999</v>
          </cell>
          <cell r="AA4765" t="str">
            <v>LORETO</v>
          </cell>
          <cell r="AB4765" t="str">
            <v>MAYNAS</v>
          </cell>
          <cell r="AC4765" t="str">
            <v>IQUITOS</v>
          </cell>
        </row>
        <row r="4766">
          <cell r="V4766" t="str">
            <v>-73.338250--3.782860</v>
          </cell>
          <cell r="W4766">
            <v>-73.338250000000002</v>
          </cell>
          <cell r="X4766">
            <v>-3.7828599999999999</v>
          </cell>
          <cell r="AA4766" t="str">
            <v>LORETO</v>
          </cell>
          <cell r="AB4766" t="str">
            <v>MAYNAS</v>
          </cell>
          <cell r="AC4766" t="str">
            <v>SAN JUAN BAUTISTA</v>
          </cell>
        </row>
        <row r="4767">
          <cell r="V4767" t="str">
            <v>-73.340227--3.805199</v>
          </cell>
          <cell r="W4767">
            <v>-73.340226999999999</v>
          </cell>
          <cell r="X4767">
            <v>-3.805199</v>
          </cell>
          <cell r="AA4767" t="str">
            <v>LORETO</v>
          </cell>
          <cell r="AB4767" t="str">
            <v>MAYNAS</v>
          </cell>
          <cell r="AC4767" t="str">
            <v>SAN JUAN BAUTISTA</v>
          </cell>
        </row>
        <row r="4768">
          <cell r="V4768" t="str">
            <v>-73.345780--3.894883</v>
          </cell>
          <cell r="W4768">
            <v>-73.345780000000005</v>
          </cell>
          <cell r="X4768">
            <v>-3.8948830000000001</v>
          </cell>
          <cell r="AA4768" t="str">
            <v>LORETO</v>
          </cell>
          <cell r="AB4768" t="str">
            <v>MAYNAS</v>
          </cell>
          <cell r="AC4768" t="str">
            <v>SAN JUAN BAUTISTA</v>
          </cell>
        </row>
        <row r="4769">
          <cell r="V4769" t="str">
            <v>-73.380410--4.141660</v>
          </cell>
          <cell r="W4769">
            <v>-73.380409999999998</v>
          </cell>
          <cell r="X4769">
            <v>-4.1416599999999999</v>
          </cell>
          <cell r="AA4769" t="str">
            <v>LORETO</v>
          </cell>
          <cell r="AB4769" t="str">
            <v>MAYNAS</v>
          </cell>
          <cell r="AC4769" t="str">
            <v>FERNANDO LORES</v>
          </cell>
        </row>
        <row r="4770">
          <cell r="V4770" t="str">
            <v>-73.387710--3.846800</v>
          </cell>
          <cell r="W4770">
            <v>-73.387709999999998</v>
          </cell>
          <cell r="X4770">
            <v>-3.8468</v>
          </cell>
          <cell r="AA4770" t="str">
            <v>LORETO</v>
          </cell>
          <cell r="AB4770" t="str">
            <v>MAYNAS</v>
          </cell>
          <cell r="AC4770" t="str">
            <v>SAN JUAN BAUTISTA</v>
          </cell>
        </row>
        <row r="4771">
          <cell r="V4771" t="str">
            <v>-73.431640--4.286420</v>
          </cell>
          <cell r="W4771">
            <v>-73.431640000000002</v>
          </cell>
          <cell r="X4771">
            <v>-4.2864199999999997</v>
          </cell>
          <cell r="AA4771" t="str">
            <v>LORETO</v>
          </cell>
          <cell r="AB4771" t="str">
            <v>LORETO</v>
          </cell>
          <cell r="AC4771" t="str">
            <v>NAUTA</v>
          </cell>
        </row>
        <row r="4772">
          <cell r="V4772" t="str">
            <v>-73.432960--4.464793</v>
          </cell>
          <cell r="W4772">
            <v>-73.432959999999994</v>
          </cell>
          <cell r="X4772">
            <v>-4.4647930000000002</v>
          </cell>
          <cell r="AA4772" t="str">
            <v>LORETO</v>
          </cell>
          <cell r="AB4772" t="str">
            <v>REQUENA</v>
          </cell>
          <cell r="AC4772" t="str">
            <v>SAQUENA</v>
          </cell>
        </row>
        <row r="4773">
          <cell r="V4773" t="str">
            <v>-73.433530--4.015640</v>
          </cell>
          <cell r="W4773">
            <v>-73.433530000000005</v>
          </cell>
          <cell r="X4773">
            <v>-4.0156400000000003</v>
          </cell>
          <cell r="AA4773" t="str">
            <v>LORETO</v>
          </cell>
          <cell r="AB4773" t="str">
            <v>MAYNAS</v>
          </cell>
          <cell r="AC4773" t="str">
            <v>SAN JUAN BAUTISTA</v>
          </cell>
        </row>
        <row r="4774">
          <cell r="V4774" t="str">
            <v>-73.451380--4.089903</v>
          </cell>
          <cell r="W4774">
            <v>-73.45138</v>
          </cell>
          <cell r="X4774">
            <v>-4.0899029999999996</v>
          </cell>
          <cell r="AA4774" t="str">
            <v>LORETO</v>
          </cell>
          <cell r="AB4774" t="str">
            <v>MAYNAS</v>
          </cell>
          <cell r="AC4774" t="str">
            <v>SAN JUAN BAUTISTA</v>
          </cell>
        </row>
        <row r="4775">
          <cell r="V4775" t="str">
            <v>-73.454750--4.104470</v>
          </cell>
          <cell r="W4775">
            <v>-73.454750000000004</v>
          </cell>
          <cell r="X4775">
            <v>-4.1044700000000001</v>
          </cell>
          <cell r="AA4775" t="str">
            <v>LORETO</v>
          </cell>
          <cell r="AB4775" t="str">
            <v>MAYNAS</v>
          </cell>
          <cell r="AC4775" t="str">
            <v>SAN JUAN BAUTISTA</v>
          </cell>
        </row>
        <row r="4776">
          <cell r="V4776" t="str">
            <v>-73.482680--4.227140</v>
          </cell>
          <cell r="W4776">
            <v>-73.482680000000002</v>
          </cell>
          <cell r="X4776">
            <v>-4.2271400000000003</v>
          </cell>
          <cell r="AA4776" t="str">
            <v>LORETO</v>
          </cell>
          <cell r="AB4776" t="str">
            <v>MAYNAS</v>
          </cell>
          <cell r="AC4776" t="str">
            <v>SAN JUAN BAUTISTA</v>
          </cell>
        </row>
        <row r="4777">
          <cell r="V4777" t="str">
            <v>-73.532970--4.726150</v>
          </cell>
          <cell r="W4777">
            <v>-73.532970000000006</v>
          </cell>
          <cell r="X4777">
            <v>-4.7261499999999996</v>
          </cell>
          <cell r="AA4777" t="str">
            <v>LORETO</v>
          </cell>
          <cell r="AB4777" t="str">
            <v>REQUENA</v>
          </cell>
          <cell r="AC4777" t="str">
            <v>SAQUENA</v>
          </cell>
        </row>
        <row r="4778">
          <cell r="V4778" t="str">
            <v>-73.541735--2.806031</v>
          </cell>
          <cell r="W4778">
            <v>-73.541735000000003</v>
          </cell>
          <cell r="X4778">
            <v>-2.8060309999999999</v>
          </cell>
          <cell r="AA4778" t="str">
            <v>LORETO</v>
          </cell>
          <cell r="AB4778" t="str">
            <v>MAYNAS</v>
          </cell>
          <cell r="AC4778" t="str">
            <v>NAPO</v>
          </cell>
        </row>
        <row r="4779">
          <cell r="V4779" t="str">
            <v>-73.607110--2.480860</v>
          </cell>
          <cell r="W4779">
            <v>-73.607110000000006</v>
          </cell>
          <cell r="X4779">
            <v>-2.4808599999999998</v>
          </cell>
          <cell r="AA4779" t="str">
            <v>LORETO</v>
          </cell>
          <cell r="AB4779" t="str">
            <v>MAYNAS</v>
          </cell>
          <cell r="AC4779" t="str">
            <v>NAPO</v>
          </cell>
        </row>
        <row r="4780">
          <cell r="V4780" t="str">
            <v>-73.611640--3.864660</v>
          </cell>
          <cell r="W4780">
            <v>-73.611639999999994</v>
          </cell>
          <cell r="X4780">
            <v>-3.8646600000000002</v>
          </cell>
          <cell r="AA4780" t="str">
            <v>LORETO</v>
          </cell>
          <cell r="AB4780" t="str">
            <v>MAYNAS</v>
          </cell>
          <cell r="AC4780" t="str">
            <v>ALTO NANAY</v>
          </cell>
        </row>
        <row r="4781">
          <cell r="V4781" t="str">
            <v>-73.616417--4.535444</v>
          </cell>
          <cell r="W4781">
            <v>-73.616416999999998</v>
          </cell>
          <cell r="X4781">
            <v>-4.535444</v>
          </cell>
          <cell r="AA4781" t="str">
            <v>LORETO</v>
          </cell>
          <cell r="AB4781" t="str">
            <v>LORETO</v>
          </cell>
          <cell r="AC4781" t="str">
            <v>NAUTA</v>
          </cell>
        </row>
        <row r="4782">
          <cell r="V4782" t="str">
            <v>-73.626240--4.769390</v>
          </cell>
          <cell r="W4782">
            <v>-73.626239999999996</v>
          </cell>
          <cell r="X4782">
            <v>-4.7693899999999996</v>
          </cell>
          <cell r="AA4782" t="str">
            <v>LORETO</v>
          </cell>
          <cell r="AB4782" t="str">
            <v>REQUENA</v>
          </cell>
          <cell r="AC4782" t="str">
            <v>SAQUENA</v>
          </cell>
        </row>
        <row r="4783">
          <cell r="V4783" t="str">
            <v>-73.667200--4.904970</v>
          </cell>
          <cell r="W4783">
            <v>-73.667199999999994</v>
          </cell>
          <cell r="X4783">
            <v>-4.9049699999999996</v>
          </cell>
          <cell r="AA4783" t="str">
            <v>LORETO</v>
          </cell>
          <cell r="AB4783" t="str">
            <v>REQUENA</v>
          </cell>
          <cell r="AC4783" t="str">
            <v>JENARO HERRERA</v>
          </cell>
        </row>
        <row r="4784">
          <cell r="V4784" t="str">
            <v>-73.679911--2.489348</v>
          </cell>
          <cell r="W4784">
            <v>-73.679911000000004</v>
          </cell>
          <cell r="X4784">
            <v>-2.4893480000000001</v>
          </cell>
          <cell r="AA4784" t="str">
            <v>LORETO</v>
          </cell>
          <cell r="AB4784" t="str">
            <v>MAYNAS</v>
          </cell>
          <cell r="AC4784" t="str">
            <v>NAPO</v>
          </cell>
        </row>
        <row r="4785">
          <cell r="V4785" t="str">
            <v>-73.691210--6.005061</v>
          </cell>
          <cell r="W4785">
            <v>-73.691209999999998</v>
          </cell>
          <cell r="X4785">
            <v>-6.0050610000000004</v>
          </cell>
          <cell r="AA4785" t="str">
            <v>LORETO</v>
          </cell>
          <cell r="AB4785" t="str">
            <v>REQUENA</v>
          </cell>
          <cell r="AC4785" t="str">
            <v>SOPLIN</v>
          </cell>
        </row>
        <row r="4786">
          <cell r="V4786" t="str">
            <v>-73.697767--3.888055</v>
          </cell>
          <cell r="W4786">
            <v>-73.697766999999999</v>
          </cell>
          <cell r="X4786">
            <v>-3.888055</v>
          </cell>
          <cell r="AA4786" t="str">
            <v>LORETO</v>
          </cell>
          <cell r="AB4786" t="str">
            <v>MAYNAS</v>
          </cell>
          <cell r="AC4786" t="str">
            <v>ALTO NANAY</v>
          </cell>
        </row>
        <row r="4787">
          <cell r="V4787" t="str">
            <v>-73.759160--4.534385</v>
          </cell>
          <cell r="W4787">
            <v>-73.759159999999994</v>
          </cell>
          <cell r="X4787">
            <v>-4.5343850000000003</v>
          </cell>
          <cell r="AA4787" t="str">
            <v>LORETO</v>
          </cell>
          <cell r="AB4787" t="str">
            <v>LORETO</v>
          </cell>
          <cell r="AC4787" t="str">
            <v>NAUTA</v>
          </cell>
        </row>
        <row r="4788">
          <cell r="V4788" t="str">
            <v>-73.780600--3.900740</v>
          </cell>
          <cell r="W4788">
            <v>-73.780600000000007</v>
          </cell>
          <cell r="X4788">
            <v>-3.9007399999999999</v>
          </cell>
          <cell r="AA4788" t="str">
            <v>LORETO</v>
          </cell>
          <cell r="AB4788" t="str">
            <v>MAYNAS</v>
          </cell>
          <cell r="AC4788" t="str">
            <v>ALTO NANAY</v>
          </cell>
        </row>
        <row r="4789">
          <cell r="V4789" t="str">
            <v>-73.792130--2.346670</v>
          </cell>
          <cell r="W4789">
            <v>-73.79213</v>
          </cell>
          <cell r="X4789">
            <v>-2.34667</v>
          </cell>
          <cell r="AA4789" t="str">
            <v>LORETO</v>
          </cell>
          <cell r="AB4789" t="str">
            <v>MAYNAS</v>
          </cell>
          <cell r="AC4789" t="str">
            <v>NAPO</v>
          </cell>
        </row>
        <row r="4790">
          <cell r="V4790" t="str">
            <v>-73.852711--5.058922</v>
          </cell>
          <cell r="W4790">
            <v>-73.852710999999999</v>
          </cell>
          <cell r="X4790">
            <v>-5.0589219999999999</v>
          </cell>
          <cell r="AA4790" t="str">
            <v>LORETO</v>
          </cell>
          <cell r="AB4790" t="str">
            <v>REQUENA</v>
          </cell>
          <cell r="AC4790" t="str">
            <v>REQUENA</v>
          </cell>
        </row>
        <row r="4791">
          <cell r="V4791" t="str">
            <v>-73.905620--4.512030</v>
          </cell>
          <cell r="W4791">
            <v>-73.905619999999999</v>
          </cell>
          <cell r="X4791">
            <v>-4.5120300000000002</v>
          </cell>
          <cell r="AA4791" t="str">
            <v>LORETO</v>
          </cell>
          <cell r="AB4791" t="str">
            <v>LORETO</v>
          </cell>
          <cell r="AC4791" t="str">
            <v>NAUTA</v>
          </cell>
        </row>
        <row r="4792">
          <cell r="V4792" t="str">
            <v>-73.907833--4.487917</v>
          </cell>
          <cell r="W4792">
            <v>-73.907832999999997</v>
          </cell>
          <cell r="X4792">
            <v>-4.4879170000000004</v>
          </cell>
          <cell r="AA4792" t="str">
            <v>LORETO</v>
          </cell>
          <cell r="AB4792" t="str">
            <v>LORETO</v>
          </cell>
          <cell r="AC4792" t="str">
            <v>NAUTA</v>
          </cell>
        </row>
        <row r="4793">
          <cell r="V4793" t="str">
            <v>-74.013670--4.511780</v>
          </cell>
          <cell r="W4793">
            <v>-74.013670000000005</v>
          </cell>
          <cell r="X4793">
            <v>-4.5117799999999999</v>
          </cell>
          <cell r="AA4793" t="str">
            <v>LORETO</v>
          </cell>
          <cell r="AB4793" t="str">
            <v>LORETO</v>
          </cell>
          <cell r="AC4793" t="str">
            <v>NAUTA</v>
          </cell>
        </row>
        <row r="4794">
          <cell r="V4794" t="str">
            <v>-74.077306--4.455306</v>
          </cell>
          <cell r="W4794">
            <v>-74.077305999999993</v>
          </cell>
          <cell r="X4794">
            <v>-4.4553060000000002</v>
          </cell>
          <cell r="AA4794" t="str">
            <v>LORETO</v>
          </cell>
          <cell r="AB4794" t="str">
            <v>LORETO</v>
          </cell>
          <cell r="AC4794" t="str">
            <v>NAUTA</v>
          </cell>
        </row>
        <row r="4795">
          <cell r="V4795" t="str">
            <v>-74.089590--5.309850</v>
          </cell>
          <cell r="W4795">
            <v>-74.089590000000001</v>
          </cell>
          <cell r="X4795">
            <v>-5.30985</v>
          </cell>
          <cell r="AA4795" t="str">
            <v>LORETO</v>
          </cell>
          <cell r="AB4795" t="str">
            <v>REQUENA</v>
          </cell>
          <cell r="AC4795" t="str">
            <v>CAPELO</v>
          </cell>
        </row>
        <row r="4796">
          <cell r="V4796" t="str">
            <v>-74.092140--5.346470</v>
          </cell>
          <cell r="W4796">
            <v>-74.092140000000001</v>
          </cell>
          <cell r="X4796">
            <v>-5.3464700000000001</v>
          </cell>
          <cell r="AA4796" t="str">
            <v>LORETO</v>
          </cell>
          <cell r="AB4796" t="str">
            <v>REQUENA</v>
          </cell>
          <cell r="AC4796" t="str">
            <v>CAPELO</v>
          </cell>
        </row>
        <row r="4797">
          <cell r="V4797" t="str">
            <v>-74.094260--6.025150</v>
          </cell>
          <cell r="W4797">
            <v>-74.094260000000006</v>
          </cell>
          <cell r="X4797">
            <v>-6.02515</v>
          </cell>
          <cell r="AA4797" t="str">
            <v>LORETO</v>
          </cell>
          <cell r="AB4797" t="str">
            <v>REQUENA</v>
          </cell>
          <cell r="AC4797" t="str">
            <v>ALTO TAPICHE</v>
          </cell>
        </row>
        <row r="4798">
          <cell r="V4798" t="str">
            <v>-74.137420--5.693690</v>
          </cell>
          <cell r="W4798">
            <v>-74.137420000000006</v>
          </cell>
          <cell r="X4798">
            <v>-5.6936900000000001</v>
          </cell>
          <cell r="AA4798" t="str">
            <v>LORETO</v>
          </cell>
          <cell r="AB4798" t="str">
            <v>REQUENA</v>
          </cell>
          <cell r="AC4798" t="str">
            <v>TAPICHE</v>
          </cell>
        </row>
        <row r="4799">
          <cell r="V4799" t="str">
            <v>-74.157030--5.406400</v>
          </cell>
          <cell r="W4799">
            <v>-74.157030000000006</v>
          </cell>
          <cell r="X4799">
            <v>-5.4063999999999997</v>
          </cell>
          <cell r="AA4799" t="str">
            <v>LORETO</v>
          </cell>
          <cell r="AB4799" t="str">
            <v>REQUENA</v>
          </cell>
          <cell r="AC4799" t="str">
            <v>CAPELO</v>
          </cell>
        </row>
        <row r="4800">
          <cell r="V4800" t="str">
            <v>-74.170410--5.563530</v>
          </cell>
          <cell r="W4800">
            <v>-74.170410000000004</v>
          </cell>
          <cell r="X4800">
            <v>-5.5635300000000001</v>
          </cell>
          <cell r="AA4800" t="str">
            <v>LORETO</v>
          </cell>
          <cell r="AB4800" t="str">
            <v>REQUENA</v>
          </cell>
          <cell r="AC4800" t="str">
            <v>EMILIO SAN MARTIN</v>
          </cell>
        </row>
        <row r="4801">
          <cell r="V4801" t="str">
            <v>-74.234830--5.127400</v>
          </cell>
          <cell r="W4801">
            <v>-74.234830000000002</v>
          </cell>
          <cell r="X4801">
            <v>-5.1273999999999997</v>
          </cell>
          <cell r="AA4801" t="str">
            <v>LORETO</v>
          </cell>
          <cell r="AB4801" t="str">
            <v>REQUENA</v>
          </cell>
          <cell r="AC4801" t="str">
            <v>PUINAHUA</v>
          </cell>
        </row>
        <row r="4802">
          <cell r="V4802" t="str">
            <v>-74.245320--5.618960</v>
          </cell>
          <cell r="W4802">
            <v>-74.245320000000007</v>
          </cell>
          <cell r="X4802">
            <v>-5.6189600000000004</v>
          </cell>
          <cell r="AA4802" t="str">
            <v>LORETO</v>
          </cell>
          <cell r="AB4802" t="str">
            <v>REQUENA</v>
          </cell>
          <cell r="AC4802" t="str">
            <v>EMILIO SAN MARTIN</v>
          </cell>
        </row>
        <row r="4803">
          <cell r="V4803" t="str">
            <v>-74.248950--5.693270</v>
          </cell>
          <cell r="W4803">
            <v>-74.248949999999994</v>
          </cell>
          <cell r="X4803">
            <v>-5.6932700000000001</v>
          </cell>
          <cell r="AA4803" t="str">
            <v>LORETO</v>
          </cell>
          <cell r="AB4803" t="str">
            <v>REQUENA</v>
          </cell>
          <cell r="AC4803" t="str">
            <v>EMILIO SAN MARTIN</v>
          </cell>
        </row>
        <row r="4804">
          <cell r="V4804" t="str">
            <v>-74.258950--4.697130</v>
          </cell>
          <cell r="W4804">
            <v>-74.258949999999999</v>
          </cell>
          <cell r="X4804">
            <v>-4.6971299999999996</v>
          </cell>
          <cell r="AA4804" t="str">
            <v>LORETO</v>
          </cell>
          <cell r="AB4804" t="str">
            <v>LORETO</v>
          </cell>
          <cell r="AC4804" t="str">
            <v>PARINARI</v>
          </cell>
        </row>
        <row r="4805">
          <cell r="V4805" t="str">
            <v>-74.284779--1.003180</v>
          </cell>
          <cell r="W4805">
            <v>-74.284779</v>
          </cell>
          <cell r="X4805">
            <v>-1.00318</v>
          </cell>
          <cell r="AA4805" t="str">
            <v>LORETO</v>
          </cell>
          <cell r="AB4805" t="str">
            <v>PUTUMAYO</v>
          </cell>
          <cell r="AC4805" t="str">
            <v>TENIENTE MANUEL CLAVERO</v>
          </cell>
        </row>
        <row r="4806">
          <cell r="V4806" t="str">
            <v>-74.288070--4.674910</v>
          </cell>
          <cell r="W4806">
            <v>-74.288070000000005</v>
          </cell>
          <cell r="X4806">
            <v>-4.6749099999999997</v>
          </cell>
          <cell r="AA4806" t="str">
            <v>LORETO</v>
          </cell>
          <cell r="AB4806" t="str">
            <v>LORETO</v>
          </cell>
          <cell r="AC4806" t="str">
            <v>PARINARI</v>
          </cell>
        </row>
        <row r="4807">
          <cell r="V4807" t="str">
            <v>-74.294870--4.319650</v>
          </cell>
          <cell r="W4807">
            <v>-74.294870000000003</v>
          </cell>
          <cell r="X4807">
            <v>-4.3196500000000002</v>
          </cell>
          <cell r="AA4807" t="str">
            <v>LORETO</v>
          </cell>
          <cell r="AB4807" t="str">
            <v>LORETO</v>
          </cell>
          <cell r="AC4807" t="str">
            <v>NAUTA</v>
          </cell>
        </row>
        <row r="4808">
          <cell r="V4808" t="str">
            <v>-74.323300--4.563201</v>
          </cell>
          <cell r="W4808">
            <v>-74.323300000000003</v>
          </cell>
          <cell r="X4808">
            <v>-4.5632010000000003</v>
          </cell>
          <cell r="AA4808" t="str">
            <v>LORETO</v>
          </cell>
          <cell r="AB4808" t="str">
            <v>LORETO</v>
          </cell>
          <cell r="AC4808" t="str">
            <v>PARINARI</v>
          </cell>
        </row>
        <row r="4809">
          <cell r="V4809" t="str">
            <v>-74.350200--5.709440</v>
          </cell>
          <cell r="W4809">
            <v>-74.350200000000001</v>
          </cell>
          <cell r="X4809">
            <v>-5.7094399999999998</v>
          </cell>
          <cell r="AA4809" t="str">
            <v>LORETO</v>
          </cell>
          <cell r="AB4809" t="str">
            <v>REQUENA</v>
          </cell>
          <cell r="AC4809" t="str">
            <v>EMILIO SAN MARTIN</v>
          </cell>
        </row>
        <row r="4810">
          <cell r="V4810" t="str">
            <v>-74.361274--5.334686</v>
          </cell>
          <cell r="W4810">
            <v>-74.361273999999995</v>
          </cell>
          <cell r="X4810">
            <v>-5.3346859999999996</v>
          </cell>
          <cell r="AA4810" t="str">
            <v>LORETO</v>
          </cell>
          <cell r="AB4810" t="str">
            <v>REQUENA</v>
          </cell>
          <cell r="AC4810" t="str">
            <v>PUINAHUA</v>
          </cell>
        </row>
        <row r="4811">
          <cell r="V4811" t="str">
            <v>-74.382135--4.589689</v>
          </cell>
          <cell r="W4811">
            <v>-74.382135000000005</v>
          </cell>
          <cell r="X4811">
            <v>-4.5896889999999999</v>
          </cell>
          <cell r="AA4811" t="str">
            <v>LORETO</v>
          </cell>
          <cell r="AB4811" t="str">
            <v>LORETO</v>
          </cell>
          <cell r="AC4811" t="str">
            <v>PARINARI</v>
          </cell>
        </row>
        <row r="4812">
          <cell r="V4812" t="str">
            <v>-74.390740--4.586100</v>
          </cell>
          <cell r="W4812">
            <v>-74.390739999999994</v>
          </cell>
          <cell r="X4812">
            <v>-4.5861000000000001</v>
          </cell>
          <cell r="AA4812" t="str">
            <v>LORETO</v>
          </cell>
          <cell r="AB4812" t="str">
            <v>LORETO</v>
          </cell>
          <cell r="AC4812" t="str">
            <v>PARINARI</v>
          </cell>
        </row>
        <row r="4813">
          <cell r="V4813" t="str">
            <v>-74.402040--4.687530</v>
          </cell>
          <cell r="W4813">
            <v>-74.40204</v>
          </cell>
          <cell r="X4813">
            <v>-4.6875299999999998</v>
          </cell>
          <cell r="AA4813" t="str">
            <v>LORETO</v>
          </cell>
          <cell r="AB4813" t="str">
            <v>LORETO</v>
          </cell>
          <cell r="AC4813" t="str">
            <v>PARINARI</v>
          </cell>
        </row>
        <row r="4814">
          <cell r="V4814" t="str">
            <v>-74.408460--3.798100</v>
          </cell>
          <cell r="W4814">
            <v>-74.408460000000005</v>
          </cell>
          <cell r="X4814">
            <v>-3.7980999999999998</v>
          </cell>
          <cell r="AA4814" t="str">
            <v>LORETO</v>
          </cell>
          <cell r="AB4814" t="str">
            <v>LORETO</v>
          </cell>
          <cell r="AC4814" t="str">
            <v>TIGRE</v>
          </cell>
        </row>
        <row r="4815">
          <cell r="V4815" t="str">
            <v>-74.419897--5.497873</v>
          </cell>
          <cell r="W4815">
            <v>-74.419897000000006</v>
          </cell>
          <cell r="X4815">
            <v>-5.4978730000000002</v>
          </cell>
          <cell r="AA4815" t="str">
            <v>LORETO</v>
          </cell>
          <cell r="AB4815" t="str">
            <v>REQUENA</v>
          </cell>
          <cell r="AC4815" t="str">
            <v>PUINAHUA</v>
          </cell>
        </row>
        <row r="4816">
          <cell r="V4816" t="str">
            <v>-74.427910--5.699520</v>
          </cell>
          <cell r="W4816">
            <v>-74.427909999999997</v>
          </cell>
          <cell r="X4816">
            <v>-5.6995199999999997</v>
          </cell>
          <cell r="AA4816" t="str">
            <v>LORETO</v>
          </cell>
          <cell r="AB4816" t="str">
            <v>REQUENA</v>
          </cell>
          <cell r="AC4816" t="str">
            <v>EMILIO SAN MARTIN</v>
          </cell>
        </row>
        <row r="4817">
          <cell r="V4817" t="str">
            <v>-74.462016--4.631681</v>
          </cell>
          <cell r="W4817">
            <v>-74.462016000000006</v>
          </cell>
          <cell r="X4817">
            <v>-4.6316810000000004</v>
          </cell>
          <cell r="AA4817" t="str">
            <v>LORETO</v>
          </cell>
          <cell r="AB4817" t="str">
            <v>LORETO</v>
          </cell>
          <cell r="AC4817" t="str">
            <v>PARINARI</v>
          </cell>
        </row>
        <row r="4818">
          <cell r="V4818" t="str">
            <v>-74.475627--4.558886</v>
          </cell>
          <cell r="W4818">
            <v>-74.475627000000003</v>
          </cell>
          <cell r="X4818">
            <v>-4.5588860000000002</v>
          </cell>
          <cell r="AA4818" t="str">
            <v>LORETO</v>
          </cell>
          <cell r="AB4818" t="str">
            <v>LORETO</v>
          </cell>
          <cell r="AC4818" t="str">
            <v>PARINARI</v>
          </cell>
        </row>
        <row r="4819">
          <cell r="V4819" t="str">
            <v>-74.554500--5.740230</v>
          </cell>
          <cell r="W4819">
            <v>-74.554500000000004</v>
          </cell>
          <cell r="X4819">
            <v>-5.7402300000000004</v>
          </cell>
          <cell r="AA4819" t="str">
            <v>LORETO</v>
          </cell>
          <cell r="AB4819" t="str">
            <v>REQUENA</v>
          </cell>
          <cell r="AC4819" t="str">
            <v>MAQUIA</v>
          </cell>
        </row>
        <row r="4820">
          <cell r="V4820" t="str">
            <v>-74.555190--5.798800</v>
          </cell>
          <cell r="W4820">
            <v>-74.555189999999996</v>
          </cell>
          <cell r="X4820">
            <v>-5.7988</v>
          </cell>
          <cell r="AA4820" t="str">
            <v>LORETO</v>
          </cell>
          <cell r="AB4820" t="str">
            <v>REQUENA</v>
          </cell>
          <cell r="AC4820" t="str">
            <v>MAQUIA</v>
          </cell>
        </row>
        <row r="4821">
          <cell r="V4821" t="str">
            <v>-74.608910--5.844500</v>
          </cell>
          <cell r="W4821">
            <v>-74.608909999999995</v>
          </cell>
          <cell r="X4821">
            <v>-5.8445</v>
          </cell>
          <cell r="AA4821" t="str">
            <v>LORETO</v>
          </cell>
          <cell r="AB4821" t="str">
            <v>REQUENA</v>
          </cell>
          <cell r="AC4821" t="str">
            <v>MAQUIA</v>
          </cell>
        </row>
        <row r="4822">
          <cell r="V4822" t="str">
            <v>-74.610767--1.566502</v>
          </cell>
          <cell r="W4822">
            <v>-74.610766999999996</v>
          </cell>
          <cell r="X4822">
            <v>-1.5665020000000001</v>
          </cell>
          <cell r="AA4822" t="str">
            <v>LORETO</v>
          </cell>
          <cell r="AB4822" t="str">
            <v>MAYNAS</v>
          </cell>
          <cell r="AC4822" t="str">
            <v>TORRES CAUSANA</v>
          </cell>
        </row>
        <row r="4823">
          <cell r="V4823" t="str">
            <v>-74.626560--5.766980</v>
          </cell>
          <cell r="W4823">
            <v>-74.626559999999998</v>
          </cell>
          <cell r="X4823">
            <v>-5.7669800000000002</v>
          </cell>
          <cell r="AA4823" t="str">
            <v>LORETO</v>
          </cell>
          <cell r="AB4823" t="str">
            <v>REQUENA</v>
          </cell>
          <cell r="AC4823" t="str">
            <v>MAQUIA</v>
          </cell>
        </row>
        <row r="4824">
          <cell r="V4824" t="str">
            <v>-74.642833--4.528583</v>
          </cell>
          <cell r="W4824">
            <v>-74.642832999999996</v>
          </cell>
          <cell r="X4824">
            <v>-4.5285830000000002</v>
          </cell>
          <cell r="AA4824" t="str">
            <v>LORETO</v>
          </cell>
          <cell r="AB4824" t="str">
            <v>LORETO</v>
          </cell>
          <cell r="AC4824" t="str">
            <v>PARINARI</v>
          </cell>
        </row>
        <row r="4825">
          <cell r="V4825" t="str">
            <v>-74.669820--4.523990</v>
          </cell>
          <cell r="W4825">
            <v>-74.669820000000001</v>
          </cell>
          <cell r="X4825">
            <v>-4.5239900000000004</v>
          </cell>
          <cell r="AA4825" t="str">
            <v>LORETO</v>
          </cell>
          <cell r="AB4825" t="str">
            <v>LORETO</v>
          </cell>
          <cell r="AC4825" t="str">
            <v>PARINARI</v>
          </cell>
        </row>
        <row r="4826">
          <cell r="V4826" t="str">
            <v>-74.681640--5.660960</v>
          </cell>
          <cell r="W4826">
            <v>-74.681640000000002</v>
          </cell>
          <cell r="X4826">
            <v>-5.6609600000000002</v>
          </cell>
          <cell r="AA4826" t="str">
            <v>LORETO</v>
          </cell>
          <cell r="AB4826" t="str">
            <v>REQUENA</v>
          </cell>
          <cell r="AC4826" t="str">
            <v>MAQUIA</v>
          </cell>
        </row>
        <row r="4827">
          <cell r="V4827" t="str">
            <v>-74.686140--6.001590</v>
          </cell>
          <cell r="W4827">
            <v>-74.686139999999995</v>
          </cell>
          <cell r="X4827">
            <v>-6.0015900000000002</v>
          </cell>
          <cell r="AA4827" t="str">
            <v>LORETO</v>
          </cell>
          <cell r="AB4827" t="str">
            <v>REQUENA</v>
          </cell>
          <cell r="AC4827" t="str">
            <v>MAQUIA</v>
          </cell>
        </row>
        <row r="4828">
          <cell r="V4828" t="str">
            <v>-74.713937--5.939573</v>
          </cell>
          <cell r="W4828">
            <v>-74.713937000000001</v>
          </cell>
          <cell r="X4828">
            <v>-5.9395730000000002</v>
          </cell>
          <cell r="AA4828" t="str">
            <v>LORETO</v>
          </cell>
          <cell r="AB4828" t="str">
            <v>REQUENA</v>
          </cell>
          <cell r="AC4828" t="str">
            <v>MAQUIA</v>
          </cell>
        </row>
        <row r="4829">
          <cell r="V4829" t="str">
            <v>-74.723789--6.040733</v>
          </cell>
          <cell r="W4829">
            <v>-74.723788999999996</v>
          </cell>
          <cell r="X4829">
            <v>-6.0407330000000004</v>
          </cell>
          <cell r="AA4829" t="str">
            <v>LORETO</v>
          </cell>
          <cell r="AB4829" t="str">
            <v>UCAYALI</v>
          </cell>
          <cell r="AC4829" t="str">
            <v>SARAYACU</v>
          </cell>
        </row>
        <row r="4830">
          <cell r="V4830" t="str">
            <v>-74.746090--3.682210</v>
          </cell>
          <cell r="W4830">
            <v>-74.746089999999995</v>
          </cell>
          <cell r="X4830">
            <v>-3.68221</v>
          </cell>
          <cell r="AA4830" t="str">
            <v>LORETO</v>
          </cell>
          <cell r="AB4830" t="str">
            <v>LORETO</v>
          </cell>
          <cell r="AC4830" t="str">
            <v>TIGRE</v>
          </cell>
        </row>
        <row r="4831">
          <cell r="V4831" t="str">
            <v>-74.767097--4.585998</v>
          </cell>
          <cell r="W4831">
            <v>-74.767097000000007</v>
          </cell>
          <cell r="X4831">
            <v>-4.585998</v>
          </cell>
          <cell r="AA4831" t="str">
            <v>LORETO</v>
          </cell>
          <cell r="AB4831" t="str">
            <v>LORETO</v>
          </cell>
          <cell r="AC4831" t="str">
            <v>URARINAS</v>
          </cell>
        </row>
        <row r="4832">
          <cell r="V4832" t="str">
            <v>-74.781711--3.490024</v>
          </cell>
          <cell r="W4832">
            <v>-74.781711000000001</v>
          </cell>
          <cell r="X4832">
            <v>-3.490024</v>
          </cell>
          <cell r="AA4832" t="str">
            <v>LORETO</v>
          </cell>
          <cell r="AB4832" t="str">
            <v>LORETO</v>
          </cell>
          <cell r="AC4832" t="str">
            <v>TIGRE</v>
          </cell>
        </row>
        <row r="4833">
          <cell r="V4833" t="str">
            <v>-74.786750--7.998067</v>
          </cell>
          <cell r="W4833">
            <v>-74.786749999999998</v>
          </cell>
          <cell r="X4833">
            <v>-7.9980669999999998</v>
          </cell>
          <cell r="AA4833" t="str">
            <v>LORETO</v>
          </cell>
          <cell r="AB4833" t="str">
            <v>UCAYALI</v>
          </cell>
          <cell r="AC4833" t="str">
            <v>PADRE MARQUEZ</v>
          </cell>
        </row>
        <row r="4834">
          <cell r="V4834" t="str">
            <v>-74.802040--3.475970</v>
          </cell>
          <cell r="W4834">
            <v>-74.802040000000005</v>
          </cell>
          <cell r="X4834">
            <v>-3.4759699999999998</v>
          </cell>
          <cell r="AA4834" t="str">
            <v>LORETO</v>
          </cell>
          <cell r="AB4834" t="str">
            <v>LORETO</v>
          </cell>
          <cell r="AC4834" t="str">
            <v>TIGRE</v>
          </cell>
        </row>
        <row r="4835">
          <cell r="V4835" t="str">
            <v>-74.812180--7.832060</v>
          </cell>
          <cell r="W4835">
            <v>-74.812179999999998</v>
          </cell>
          <cell r="X4835">
            <v>-7.8320600000000002</v>
          </cell>
          <cell r="AA4835" t="str">
            <v>LORETO</v>
          </cell>
          <cell r="AB4835" t="str">
            <v>UCAYALI</v>
          </cell>
          <cell r="AC4835" t="str">
            <v>PADRE MARQUEZ</v>
          </cell>
        </row>
        <row r="4836">
          <cell r="V4836" t="str">
            <v>-74.835606--5.921774</v>
          </cell>
          <cell r="W4836">
            <v>-74.835605999999999</v>
          </cell>
          <cell r="X4836">
            <v>-5.9217740000000001</v>
          </cell>
          <cell r="AA4836" t="str">
            <v>LORETO</v>
          </cell>
          <cell r="AB4836" t="str">
            <v>UCAYALI</v>
          </cell>
          <cell r="AC4836" t="str">
            <v>SARAYACU</v>
          </cell>
        </row>
        <row r="4837">
          <cell r="V4837" t="str">
            <v>-74.838050--7.950931</v>
          </cell>
          <cell r="W4837">
            <v>-74.838049999999996</v>
          </cell>
          <cell r="X4837">
            <v>-7.9509309999999997</v>
          </cell>
          <cell r="AA4837" t="str">
            <v>LORETO</v>
          </cell>
          <cell r="AB4837" t="str">
            <v>UCAYALI</v>
          </cell>
          <cell r="AC4837" t="str">
            <v>PADRE MARQUEZ</v>
          </cell>
        </row>
        <row r="4838">
          <cell r="V4838" t="str">
            <v>-74.849892--5.977622</v>
          </cell>
          <cell r="W4838">
            <v>-74.849891999999997</v>
          </cell>
          <cell r="X4838">
            <v>-5.9776220000000002</v>
          </cell>
          <cell r="AA4838" t="str">
            <v>LORETO</v>
          </cell>
          <cell r="AB4838" t="str">
            <v>UCAYALI</v>
          </cell>
          <cell r="AC4838" t="str">
            <v>SARAYACU</v>
          </cell>
        </row>
        <row r="4839">
          <cell r="V4839" t="str">
            <v>-74.855090--6.037970</v>
          </cell>
          <cell r="W4839">
            <v>-74.855090000000004</v>
          </cell>
          <cell r="X4839">
            <v>-6.0379699999999996</v>
          </cell>
          <cell r="AA4839" t="str">
            <v>LORETO</v>
          </cell>
          <cell r="AB4839" t="str">
            <v>UCAYALI</v>
          </cell>
          <cell r="AC4839" t="str">
            <v>SARAYACU</v>
          </cell>
        </row>
        <row r="4840">
          <cell r="V4840" t="str">
            <v>-74.921260--7.755653</v>
          </cell>
          <cell r="W4840">
            <v>-74.921260000000004</v>
          </cell>
          <cell r="X4840">
            <v>-7.7556529999999997</v>
          </cell>
          <cell r="AA4840" t="str">
            <v>LORETO</v>
          </cell>
          <cell r="AB4840" t="str">
            <v>UCAYALI</v>
          </cell>
          <cell r="AC4840" t="str">
            <v>PADRE MARQUEZ</v>
          </cell>
        </row>
        <row r="4841">
          <cell r="V4841" t="str">
            <v>-74.921980--4.718369</v>
          </cell>
          <cell r="W4841">
            <v>-74.921980000000005</v>
          </cell>
          <cell r="X4841">
            <v>-4.718369</v>
          </cell>
          <cell r="AA4841" t="str">
            <v>LORETO</v>
          </cell>
          <cell r="AB4841" t="str">
            <v>LORETO</v>
          </cell>
          <cell r="AC4841" t="str">
            <v>URARINAS</v>
          </cell>
        </row>
        <row r="4842">
          <cell r="V4842" t="str">
            <v>-74.944944--4.709389</v>
          </cell>
          <cell r="W4842">
            <v>-74.944944000000007</v>
          </cell>
          <cell r="X4842">
            <v>-4.7093889999999998</v>
          </cell>
          <cell r="AA4842" t="str">
            <v>LORETO</v>
          </cell>
          <cell r="AB4842" t="str">
            <v>LORETO</v>
          </cell>
          <cell r="AC4842" t="str">
            <v>URARINAS</v>
          </cell>
        </row>
        <row r="4843">
          <cell r="V4843" t="str">
            <v>-74.969097--6.036747</v>
          </cell>
          <cell r="W4843">
            <v>-74.969097000000005</v>
          </cell>
          <cell r="X4843">
            <v>-6.0367470000000001</v>
          </cell>
          <cell r="AA4843" t="str">
            <v>LORETO</v>
          </cell>
          <cell r="AB4843" t="str">
            <v>UCAYALI</v>
          </cell>
          <cell r="AC4843" t="str">
            <v>SARAYACU</v>
          </cell>
        </row>
        <row r="4844">
          <cell r="V4844" t="str">
            <v>-74.987535--7.576005</v>
          </cell>
          <cell r="W4844">
            <v>-74.987534999999994</v>
          </cell>
          <cell r="X4844">
            <v>-7.5760050000000003</v>
          </cell>
          <cell r="AA4844" t="str">
            <v>LORETO</v>
          </cell>
          <cell r="AB4844" t="str">
            <v>UCAYALI</v>
          </cell>
          <cell r="AC4844" t="str">
            <v>CONTAMANA</v>
          </cell>
        </row>
        <row r="4845">
          <cell r="V4845" t="str">
            <v>-75.008600--7.344400</v>
          </cell>
          <cell r="W4845">
            <v>-75.008600000000001</v>
          </cell>
          <cell r="X4845">
            <v>-7.3444000000000003</v>
          </cell>
          <cell r="AA4845" t="str">
            <v>LORETO</v>
          </cell>
          <cell r="AB4845" t="str">
            <v>UCAYALI</v>
          </cell>
          <cell r="AC4845" t="str">
            <v>CONTAMANA</v>
          </cell>
        </row>
        <row r="4846">
          <cell r="V4846" t="str">
            <v>-75.014641--7.849736</v>
          </cell>
          <cell r="W4846">
            <v>-75.014640999999997</v>
          </cell>
          <cell r="X4846">
            <v>-7.849736</v>
          </cell>
          <cell r="AA4846" t="str">
            <v>LORETO</v>
          </cell>
          <cell r="AB4846" t="str">
            <v>UCAYALI</v>
          </cell>
          <cell r="AC4846" t="str">
            <v>PADRE MARQUEZ</v>
          </cell>
        </row>
        <row r="4847">
          <cell r="V4847" t="str">
            <v>-75.044378--6.138474</v>
          </cell>
          <cell r="W4847">
            <v>-75.044377999999995</v>
          </cell>
          <cell r="X4847">
            <v>-6.1384740000000004</v>
          </cell>
          <cell r="AA4847" t="str">
            <v>LORETO</v>
          </cell>
          <cell r="AB4847" t="str">
            <v>UCAYALI</v>
          </cell>
          <cell r="AC4847" t="str">
            <v>SARAYACU</v>
          </cell>
        </row>
        <row r="4848">
          <cell r="V4848" t="str">
            <v>-75.057720--3.811190</v>
          </cell>
          <cell r="W4848">
            <v>-75.057720000000003</v>
          </cell>
          <cell r="X4848">
            <v>-3.8111899999999999</v>
          </cell>
          <cell r="AA4848" t="str">
            <v>LORETO</v>
          </cell>
          <cell r="AB4848" t="str">
            <v>LORETO</v>
          </cell>
          <cell r="AC4848" t="str">
            <v>TROMPETEROS</v>
          </cell>
        </row>
        <row r="4849">
          <cell r="V4849" t="str">
            <v>-75.095219--6.343750</v>
          </cell>
          <cell r="W4849">
            <v>-75.095219</v>
          </cell>
          <cell r="X4849">
            <v>-6.34375</v>
          </cell>
          <cell r="AA4849" t="str">
            <v>LORETO</v>
          </cell>
          <cell r="AB4849" t="str">
            <v>UCAYALI</v>
          </cell>
          <cell r="AC4849" t="str">
            <v>SARAYACU</v>
          </cell>
        </row>
        <row r="4850">
          <cell r="V4850" t="str">
            <v>-75.110430--7.061890</v>
          </cell>
          <cell r="W4850">
            <v>-75.110429999999994</v>
          </cell>
          <cell r="X4850">
            <v>-7.06189</v>
          </cell>
          <cell r="AA4850" t="str">
            <v>LORETO</v>
          </cell>
          <cell r="AB4850" t="str">
            <v>UCAYALI</v>
          </cell>
          <cell r="AC4850" t="str">
            <v>PAMPA HERMOSA</v>
          </cell>
        </row>
        <row r="4851">
          <cell r="V4851" t="str">
            <v>-75.116960--6.395250</v>
          </cell>
          <cell r="W4851">
            <v>-75.116960000000006</v>
          </cell>
          <cell r="X4851">
            <v>-6.3952499999999999</v>
          </cell>
          <cell r="AA4851" t="str">
            <v>LORETO</v>
          </cell>
          <cell r="AB4851" t="str">
            <v>UCAYALI</v>
          </cell>
          <cell r="AC4851" t="str">
            <v>SARAYACU</v>
          </cell>
        </row>
        <row r="4852">
          <cell r="V4852" t="str">
            <v>-75.117760--4.826810</v>
          </cell>
          <cell r="W4852">
            <v>-75.117760000000004</v>
          </cell>
          <cell r="X4852">
            <v>-4.82681</v>
          </cell>
          <cell r="AA4852" t="str">
            <v>LORETO</v>
          </cell>
          <cell r="AB4852" t="str">
            <v>LORETO</v>
          </cell>
          <cell r="AC4852" t="str">
            <v>URARINAS</v>
          </cell>
        </row>
        <row r="4853">
          <cell r="V4853" t="str">
            <v>-75.152180--7.078850</v>
          </cell>
          <cell r="W4853">
            <v>-75.152180000000001</v>
          </cell>
          <cell r="X4853">
            <v>-7.0788500000000001</v>
          </cell>
          <cell r="AA4853" t="str">
            <v>LORETO</v>
          </cell>
          <cell r="AB4853" t="str">
            <v>UCAYALI</v>
          </cell>
          <cell r="AC4853" t="str">
            <v>PAMPA HERMOSA</v>
          </cell>
        </row>
        <row r="4854">
          <cell r="V4854" t="str">
            <v>-75.159050--6.910770</v>
          </cell>
          <cell r="W4854">
            <v>-75.159049999999993</v>
          </cell>
          <cell r="X4854">
            <v>-6.9107700000000003</v>
          </cell>
          <cell r="AA4854" t="str">
            <v>LORETO</v>
          </cell>
          <cell r="AB4854" t="str">
            <v>UCAYALI</v>
          </cell>
          <cell r="AC4854" t="str">
            <v>VARGAS GUERRA</v>
          </cell>
        </row>
        <row r="4855">
          <cell r="V4855" t="str">
            <v>-75.163240--6.423450</v>
          </cell>
          <cell r="W4855">
            <v>-75.163240000000002</v>
          </cell>
          <cell r="X4855">
            <v>-6.4234499999999999</v>
          </cell>
          <cell r="AA4855" t="str">
            <v>LORETO</v>
          </cell>
          <cell r="AB4855" t="str">
            <v>UCAYALI</v>
          </cell>
          <cell r="AC4855" t="str">
            <v>SARAYACU</v>
          </cell>
        </row>
        <row r="4856">
          <cell r="V4856" t="str">
            <v>-75.167215--6.163707</v>
          </cell>
          <cell r="W4856">
            <v>-75.167214999999999</v>
          </cell>
          <cell r="X4856">
            <v>-6.1637069999999996</v>
          </cell>
          <cell r="AA4856" t="str">
            <v>LORETO</v>
          </cell>
          <cell r="AB4856" t="str">
            <v>UCAYALI</v>
          </cell>
          <cell r="AC4856" t="str">
            <v>SARAYACU</v>
          </cell>
        </row>
        <row r="4857">
          <cell r="V4857" t="str">
            <v>-75.176890--6.556200</v>
          </cell>
          <cell r="W4857">
            <v>-75.17689</v>
          </cell>
          <cell r="X4857">
            <v>-6.5561999999999996</v>
          </cell>
          <cell r="AA4857" t="str">
            <v>LORETO</v>
          </cell>
          <cell r="AB4857" t="str">
            <v>UCAYALI</v>
          </cell>
          <cell r="AC4857" t="str">
            <v>SARAYACU</v>
          </cell>
        </row>
        <row r="4858">
          <cell r="V4858" t="str">
            <v>-75.191280--7.045470</v>
          </cell>
          <cell r="W4858">
            <v>-75.191280000000006</v>
          </cell>
          <cell r="X4858">
            <v>-7.0454699999999999</v>
          </cell>
          <cell r="AA4858" t="str">
            <v>LORETO</v>
          </cell>
          <cell r="AB4858" t="str">
            <v>UCAYALI</v>
          </cell>
          <cell r="AC4858" t="str">
            <v>INAHUAYA</v>
          </cell>
        </row>
        <row r="4859">
          <cell r="V4859" t="str">
            <v>-75.207670--7.093710</v>
          </cell>
          <cell r="W4859">
            <v>-75.207669999999993</v>
          </cell>
          <cell r="X4859">
            <v>-7.0937099999999997</v>
          </cell>
          <cell r="AA4859" t="str">
            <v>LORETO</v>
          </cell>
          <cell r="AB4859" t="str">
            <v>UCAYALI</v>
          </cell>
          <cell r="AC4859" t="str">
            <v>PAMPA HERMOSA</v>
          </cell>
        </row>
        <row r="4860">
          <cell r="V4860" t="str">
            <v>-75.262500--7.116420</v>
          </cell>
          <cell r="W4860">
            <v>-75.262500000000003</v>
          </cell>
          <cell r="X4860">
            <v>-7.1164199999999997</v>
          </cell>
          <cell r="AA4860" t="str">
            <v>LORETO</v>
          </cell>
          <cell r="AB4860" t="str">
            <v>UCAYALI</v>
          </cell>
          <cell r="AC4860" t="str">
            <v>INAHUAYA</v>
          </cell>
        </row>
        <row r="4861">
          <cell r="V4861" t="str">
            <v>-75.282750--4.780361</v>
          </cell>
          <cell r="W4861">
            <v>-75.282749999999993</v>
          </cell>
          <cell r="X4861">
            <v>-4.7803610000000001</v>
          </cell>
          <cell r="AA4861" t="str">
            <v>LORETO</v>
          </cell>
          <cell r="AB4861" t="str">
            <v>LORETO</v>
          </cell>
          <cell r="AC4861" t="str">
            <v>URARINAS</v>
          </cell>
        </row>
        <row r="4862">
          <cell r="V4862" t="str">
            <v>-75.294560--7.196760</v>
          </cell>
          <cell r="W4862">
            <v>-75.294560000000004</v>
          </cell>
          <cell r="X4862">
            <v>-7.1967600000000003</v>
          </cell>
          <cell r="AA4862" t="str">
            <v>LORETO</v>
          </cell>
          <cell r="AB4862" t="str">
            <v>UCAYALI</v>
          </cell>
          <cell r="AC4862" t="str">
            <v>PAMPA HERMOSA</v>
          </cell>
        </row>
        <row r="4863">
          <cell r="V4863" t="str">
            <v>-75.369820--7.843280</v>
          </cell>
          <cell r="W4863">
            <v>-75.369820000000004</v>
          </cell>
          <cell r="X4863">
            <v>-7.84328</v>
          </cell>
          <cell r="AA4863" t="str">
            <v>LORETO</v>
          </cell>
          <cell r="AB4863" t="str">
            <v>UCAYALI</v>
          </cell>
          <cell r="AC4863" t="str">
            <v>CONTAMANA</v>
          </cell>
        </row>
        <row r="4864">
          <cell r="V4864" t="str">
            <v>-75.394330--4.818310</v>
          </cell>
          <cell r="W4864">
            <v>-75.394329999999997</v>
          </cell>
          <cell r="X4864">
            <v>-4.8183100000000003</v>
          </cell>
          <cell r="AA4864" t="str">
            <v>LORETO</v>
          </cell>
          <cell r="AB4864" t="str">
            <v>LORETO</v>
          </cell>
          <cell r="AC4864" t="str">
            <v>URARINAS</v>
          </cell>
        </row>
        <row r="4865">
          <cell r="V4865" t="str">
            <v>-75.429543--3.450908</v>
          </cell>
          <cell r="W4865">
            <v>-75.429542999999995</v>
          </cell>
          <cell r="X4865">
            <v>-3.4509080000000001</v>
          </cell>
          <cell r="AA4865" t="str">
            <v>LORETO</v>
          </cell>
          <cell r="AB4865" t="str">
            <v>LORETO</v>
          </cell>
          <cell r="AC4865" t="str">
            <v>TROMPETEROS</v>
          </cell>
        </row>
        <row r="4866">
          <cell r="V4866" t="str">
            <v>-75.540472--5.043944</v>
          </cell>
          <cell r="W4866">
            <v>-75.540471999999994</v>
          </cell>
          <cell r="X4866">
            <v>-5.0439439999999998</v>
          </cell>
          <cell r="AA4866" t="str">
            <v>LORETO</v>
          </cell>
          <cell r="AB4866" t="str">
            <v>ALTO AMAZONAS</v>
          </cell>
          <cell r="AC4866" t="str">
            <v>LAGUNAS</v>
          </cell>
        </row>
        <row r="4867">
          <cell r="V4867" t="str">
            <v>-75.648030--8.186540</v>
          </cell>
          <cell r="W4867">
            <v>-75.648030000000006</v>
          </cell>
          <cell r="X4867">
            <v>-8.1865400000000008</v>
          </cell>
          <cell r="AA4867" t="str">
            <v>LORETO</v>
          </cell>
          <cell r="AB4867" t="str">
            <v>UCAYALI</v>
          </cell>
          <cell r="AC4867" t="str">
            <v>CONTAMANA</v>
          </cell>
        </row>
        <row r="4868">
          <cell r="V4868" t="str">
            <v>-75.725890--5.307960</v>
          </cell>
          <cell r="W4868">
            <v>-75.725890000000007</v>
          </cell>
          <cell r="X4868">
            <v>-5.3079599999999996</v>
          </cell>
          <cell r="AA4868" t="str">
            <v>LORETO</v>
          </cell>
          <cell r="AB4868" t="str">
            <v>ALTO AMAZONAS</v>
          </cell>
          <cell r="AC4868" t="str">
            <v>LAGUNAS</v>
          </cell>
        </row>
        <row r="4869">
          <cell r="V4869" t="str">
            <v>-75.801590--2.385540</v>
          </cell>
          <cell r="W4869">
            <v>-75.801590000000004</v>
          </cell>
          <cell r="X4869">
            <v>-2.3855400000000002</v>
          </cell>
          <cell r="AA4869" t="str">
            <v>LORETO</v>
          </cell>
          <cell r="AB4869" t="str">
            <v>LORETO</v>
          </cell>
          <cell r="AC4869" t="str">
            <v>TIGRE</v>
          </cell>
        </row>
        <row r="4870">
          <cell r="V4870" t="str">
            <v>-75.825361--5.491250</v>
          </cell>
          <cell r="W4870">
            <v>-75.825361000000001</v>
          </cell>
          <cell r="X4870">
            <v>-5.49125</v>
          </cell>
          <cell r="AA4870" t="str">
            <v>LORETO</v>
          </cell>
          <cell r="AB4870" t="str">
            <v>ALTO AMAZONAS</v>
          </cell>
          <cell r="AC4870" t="str">
            <v>SANTA CRUZ</v>
          </cell>
        </row>
        <row r="4871">
          <cell r="V4871" t="str">
            <v>-75.847556--6.060444</v>
          </cell>
          <cell r="W4871">
            <v>-75.847555999999997</v>
          </cell>
          <cell r="X4871">
            <v>-6.0604440000000004</v>
          </cell>
          <cell r="AA4871" t="str">
            <v>LORETO</v>
          </cell>
          <cell r="AB4871" t="str">
            <v>ALTO AMAZONAS</v>
          </cell>
          <cell r="AC4871" t="str">
            <v>TENIENTE CESAR LOPEZ ROJAS</v>
          </cell>
        </row>
        <row r="4872">
          <cell r="V4872" t="str">
            <v>-75.858220--5.514830</v>
          </cell>
          <cell r="W4872">
            <v>-75.858220000000003</v>
          </cell>
          <cell r="X4872">
            <v>-5.5148299999999999</v>
          </cell>
          <cell r="AA4872" t="str">
            <v>LORETO</v>
          </cell>
          <cell r="AB4872" t="str">
            <v>ALTO AMAZONAS</v>
          </cell>
          <cell r="AC4872" t="str">
            <v>SANTA CRUZ</v>
          </cell>
        </row>
        <row r="4873">
          <cell r="V4873" t="str">
            <v>-75.871030--5.001370</v>
          </cell>
          <cell r="W4873">
            <v>-75.871030000000005</v>
          </cell>
          <cell r="X4873">
            <v>-5.0013699999999996</v>
          </cell>
          <cell r="AA4873" t="str">
            <v>LORETO</v>
          </cell>
          <cell r="AB4873" t="str">
            <v>DATEM DEL MARANON</v>
          </cell>
          <cell r="AC4873" t="str">
            <v>PASTAZA</v>
          </cell>
        </row>
        <row r="4874">
          <cell r="V4874" t="str">
            <v>-75.872430--5.519260</v>
          </cell>
          <cell r="W4874">
            <v>-75.872429999999994</v>
          </cell>
          <cell r="X4874">
            <v>-5.5192600000000001</v>
          </cell>
          <cell r="AA4874" t="str">
            <v>LORETO</v>
          </cell>
          <cell r="AB4874" t="str">
            <v>ALTO AMAZONAS</v>
          </cell>
          <cell r="AC4874" t="str">
            <v>SANTA CRUZ</v>
          </cell>
        </row>
        <row r="4875">
          <cell r="V4875" t="str">
            <v>-75.874250--6.027492</v>
          </cell>
          <cell r="W4875">
            <v>-75.874250000000004</v>
          </cell>
          <cell r="X4875">
            <v>-6.0274919999999996</v>
          </cell>
          <cell r="AA4875" t="str">
            <v>LORETO</v>
          </cell>
          <cell r="AB4875" t="str">
            <v>ALTO AMAZONAS</v>
          </cell>
          <cell r="AC4875" t="str">
            <v>TENIENTE CESAR LOPEZ ROJAS</v>
          </cell>
        </row>
        <row r="4876">
          <cell r="V4876" t="str">
            <v>-75.875083--6.022806</v>
          </cell>
          <cell r="W4876">
            <v>-75.875083000000004</v>
          </cell>
          <cell r="X4876">
            <v>-6.0228060000000001</v>
          </cell>
          <cell r="AA4876" t="str">
            <v>LORETO</v>
          </cell>
          <cell r="AB4876" t="str">
            <v>ALTO AMAZONAS</v>
          </cell>
          <cell r="AC4876" t="str">
            <v>TENIENTE CESAR LOPEZ ROJAS</v>
          </cell>
        </row>
        <row r="4877">
          <cell r="V4877" t="str">
            <v>-75.875280--5.436980</v>
          </cell>
          <cell r="W4877">
            <v>-75.875280000000004</v>
          </cell>
          <cell r="X4877">
            <v>-5.4369800000000001</v>
          </cell>
          <cell r="AA4877" t="str">
            <v>LORETO</v>
          </cell>
          <cell r="AB4877" t="str">
            <v>ALTO AMAZONAS</v>
          </cell>
          <cell r="AC4877" t="str">
            <v>SANTA CRUZ</v>
          </cell>
        </row>
        <row r="4878">
          <cell r="V4878" t="str">
            <v>-75.904667--6.083889</v>
          </cell>
          <cell r="W4878">
            <v>-75.904667000000003</v>
          </cell>
          <cell r="X4878">
            <v>-6.0838890000000001</v>
          </cell>
          <cell r="AA4878" t="str">
            <v>LORETO</v>
          </cell>
          <cell r="AB4878" t="str">
            <v>ALTO AMAZONAS</v>
          </cell>
          <cell r="AC4878" t="str">
            <v>TENIENTE CESAR LOPEZ ROJAS</v>
          </cell>
        </row>
        <row r="4879">
          <cell r="V4879" t="str">
            <v>-75.932306--6.000000</v>
          </cell>
          <cell r="W4879">
            <v>-75.932305999999997</v>
          </cell>
          <cell r="X4879">
            <v>-6</v>
          </cell>
          <cell r="AA4879" t="str">
            <v>LORETO</v>
          </cell>
          <cell r="AB4879" t="str">
            <v>ALTO AMAZONAS</v>
          </cell>
          <cell r="AC4879" t="str">
            <v>TENIENTE CESAR LOPEZ ROJAS</v>
          </cell>
        </row>
        <row r="4880">
          <cell r="V4880" t="str">
            <v>-75.951520--5.889850</v>
          </cell>
          <cell r="W4880">
            <v>-75.951520000000002</v>
          </cell>
          <cell r="X4880">
            <v>-5.88985</v>
          </cell>
          <cell r="AA4880" t="str">
            <v>LORETO</v>
          </cell>
          <cell r="AB4880" t="str">
            <v>ALTO AMAZONAS</v>
          </cell>
          <cell r="AC4880" t="str">
            <v>TENIENTE CESAR LOPEZ ROJAS</v>
          </cell>
        </row>
        <row r="4881">
          <cell r="V4881" t="str">
            <v>-75.965090--5.954120</v>
          </cell>
          <cell r="W4881">
            <v>-75.965090000000004</v>
          </cell>
          <cell r="X4881">
            <v>-5.9541199999999996</v>
          </cell>
          <cell r="AA4881" t="str">
            <v>LORETO</v>
          </cell>
          <cell r="AB4881" t="str">
            <v>ALTO AMAZONAS</v>
          </cell>
          <cell r="AC4881" t="str">
            <v>TENIENTE CESAR LOPEZ ROJAS</v>
          </cell>
        </row>
        <row r="4882">
          <cell r="V4882" t="str">
            <v>-76.007400--5.726237</v>
          </cell>
          <cell r="W4882">
            <v>-76.007400000000004</v>
          </cell>
          <cell r="X4882">
            <v>-5.7262370000000002</v>
          </cell>
          <cell r="AA4882" t="str">
            <v>LORETO</v>
          </cell>
          <cell r="AB4882" t="str">
            <v>ALTO AMAZONAS</v>
          </cell>
          <cell r="AC4882" t="str">
            <v>YURIMAGUAS</v>
          </cell>
        </row>
        <row r="4883">
          <cell r="V4883" t="str">
            <v>-76.016939--5.894650</v>
          </cell>
          <cell r="W4883">
            <v>-76.016938999999994</v>
          </cell>
          <cell r="X4883">
            <v>-5.8946500000000004</v>
          </cell>
          <cell r="AA4883" t="str">
            <v>LORETO</v>
          </cell>
          <cell r="AB4883" t="str">
            <v>ALTO AMAZONAS</v>
          </cell>
          <cell r="AC4883" t="str">
            <v>YURIMAGUAS</v>
          </cell>
        </row>
        <row r="4884">
          <cell r="V4884" t="str">
            <v>-76.063340--7.217300</v>
          </cell>
          <cell r="W4884">
            <v>-76.063339999999997</v>
          </cell>
          <cell r="X4884">
            <v>-7.2172999999999998</v>
          </cell>
          <cell r="AA4884" t="str">
            <v>LORETO</v>
          </cell>
          <cell r="AB4884" t="str">
            <v>UCAYALI</v>
          </cell>
          <cell r="AC4884" t="str">
            <v>PAMPA HERMOSA</v>
          </cell>
        </row>
        <row r="4885">
          <cell r="V4885" t="str">
            <v>-76.092548--5.796249</v>
          </cell>
          <cell r="W4885">
            <v>-76.092547999999994</v>
          </cell>
          <cell r="X4885">
            <v>-5.7962490000000004</v>
          </cell>
          <cell r="AA4885" t="str">
            <v>LORETO</v>
          </cell>
          <cell r="AB4885" t="str">
            <v>ALTO AMAZONAS</v>
          </cell>
          <cell r="AC4885" t="str">
            <v>YURIMAGUAS</v>
          </cell>
        </row>
        <row r="4886">
          <cell r="V4886" t="str">
            <v>-76.101667--5.901750</v>
          </cell>
          <cell r="W4886">
            <v>-76.101667000000006</v>
          </cell>
          <cell r="X4886">
            <v>-5.9017499999999998</v>
          </cell>
          <cell r="AA4886" t="str">
            <v>LORETO</v>
          </cell>
          <cell r="AB4886" t="str">
            <v>ALTO AMAZONAS</v>
          </cell>
          <cell r="AC4886" t="str">
            <v>YURIMAGUAS</v>
          </cell>
        </row>
        <row r="4887">
          <cell r="V4887" t="str">
            <v>-76.110190--5.897890</v>
          </cell>
          <cell r="W4887">
            <v>-76.110190000000003</v>
          </cell>
          <cell r="X4887">
            <v>-5.8978900000000003</v>
          </cell>
          <cell r="AA4887" t="str">
            <v>LORETO</v>
          </cell>
          <cell r="AB4887" t="str">
            <v>ALTO AMAZONAS</v>
          </cell>
          <cell r="AC4887" t="str">
            <v>YURIMAGUAS</v>
          </cell>
        </row>
        <row r="4888">
          <cell r="V4888" t="str">
            <v>-76.113330--5.980189</v>
          </cell>
          <cell r="W4888">
            <v>-76.113330000000005</v>
          </cell>
          <cell r="X4888">
            <v>-5.9801890000000002</v>
          </cell>
          <cell r="AA4888" t="str">
            <v>LORETO</v>
          </cell>
          <cell r="AB4888" t="str">
            <v>ALTO AMAZONAS</v>
          </cell>
          <cell r="AC4888" t="str">
            <v>YURIMAGUAS</v>
          </cell>
        </row>
        <row r="4889">
          <cell r="V4889" t="str">
            <v>-76.125720--5.763689</v>
          </cell>
          <cell r="W4889">
            <v>-76.125720000000001</v>
          </cell>
          <cell r="X4889">
            <v>-5.7636890000000003</v>
          </cell>
          <cell r="AA4889" t="str">
            <v>LORETO</v>
          </cell>
          <cell r="AB4889" t="str">
            <v>ALTO AMAZONAS</v>
          </cell>
          <cell r="AC4889" t="str">
            <v>YURIMAGUAS</v>
          </cell>
        </row>
        <row r="4890">
          <cell r="V4890" t="str">
            <v>-76.126650--5.885630</v>
          </cell>
          <cell r="W4890">
            <v>-76.126649999999998</v>
          </cell>
          <cell r="X4890">
            <v>-5.8856299999999999</v>
          </cell>
          <cell r="AA4890" t="str">
            <v>LORETO</v>
          </cell>
          <cell r="AB4890" t="str">
            <v>ALTO AMAZONAS</v>
          </cell>
          <cell r="AC4890" t="str">
            <v>YURIMAGUAS</v>
          </cell>
        </row>
        <row r="4891">
          <cell r="V4891" t="str">
            <v>-76.165032--6.123067</v>
          </cell>
          <cell r="W4891">
            <v>-76.165031999999997</v>
          </cell>
          <cell r="X4891">
            <v>-6.1230669999999998</v>
          </cell>
          <cell r="AA4891" t="str">
            <v>LORETO</v>
          </cell>
          <cell r="AB4891" t="str">
            <v>ALTO AMAZONAS</v>
          </cell>
          <cell r="AC4891" t="str">
            <v>YURIMAGUAS</v>
          </cell>
        </row>
        <row r="4892">
          <cell r="V4892" t="str">
            <v>-76.188980--6.051740</v>
          </cell>
          <cell r="W4892">
            <v>-76.188980000000001</v>
          </cell>
          <cell r="X4892">
            <v>-6.0517399999999997</v>
          </cell>
          <cell r="AA4892" t="str">
            <v>LORETO</v>
          </cell>
          <cell r="AB4892" t="str">
            <v>ALTO AMAZONAS</v>
          </cell>
          <cell r="AC4892" t="str">
            <v>YURIMAGUAS</v>
          </cell>
        </row>
        <row r="4893">
          <cell r="V4893" t="str">
            <v>-76.228540--5.890550</v>
          </cell>
          <cell r="W4893">
            <v>-76.228539999999995</v>
          </cell>
          <cell r="X4893">
            <v>-5.8905500000000002</v>
          </cell>
          <cell r="AA4893" t="str">
            <v>LORETO</v>
          </cell>
          <cell r="AB4893" t="str">
            <v>ALTO AMAZONAS</v>
          </cell>
          <cell r="AC4893" t="str">
            <v>YURIMAGUAS</v>
          </cell>
        </row>
        <row r="4894">
          <cell r="V4894" t="str">
            <v>-76.245430--6.000470</v>
          </cell>
          <cell r="W4894">
            <v>-76.245429999999999</v>
          </cell>
          <cell r="X4894">
            <v>-6.00047</v>
          </cell>
          <cell r="AA4894" t="str">
            <v>LORETO</v>
          </cell>
          <cell r="AB4894" t="str">
            <v>ALTO AMAZONAS</v>
          </cell>
          <cell r="AC4894" t="str">
            <v>YURIMAGUAS</v>
          </cell>
        </row>
        <row r="4895">
          <cell r="V4895" t="str">
            <v>-76.248200--6.068590</v>
          </cell>
          <cell r="W4895">
            <v>-76.248199999999997</v>
          </cell>
          <cell r="X4895">
            <v>-6.0685900000000004</v>
          </cell>
          <cell r="AA4895" t="str">
            <v>LORETO</v>
          </cell>
          <cell r="AB4895" t="str">
            <v>ALTO AMAZONAS</v>
          </cell>
          <cell r="AC4895" t="str">
            <v>YURIMAGUAS</v>
          </cell>
        </row>
        <row r="4896">
          <cell r="V4896" t="str">
            <v>-76.256180--6.035480</v>
          </cell>
          <cell r="W4896">
            <v>-76.256180000000001</v>
          </cell>
          <cell r="X4896">
            <v>-6.0354799999999997</v>
          </cell>
          <cell r="AA4896" t="str">
            <v>LORETO</v>
          </cell>
          <cell r="AB4896" t="str">
            <v>ALTO AMAZONAS</v>
          </cell>
          <cell r="AC4896" t="str">
            <v>YURIMAGUAS</v>
          </cell>
        </row>
        <row r="4897">
          <cell r="V4897" t="str">
            <v>-76.268470--6.109340</v>
          </cell>
          <cell r="W4897">
            <v>-76.268469999999994</v>
          </cell>
          <cell r="X4897">
            <v>-6.1093400000000004</v>
          </cell>
          <cell r="AA4897" t="str">
            <v>LORETO</v>
          </cell>
          <cell r="AB4897" t="str">
            <v>ALTO AMAZONAS</v>
          </cell>
          <cell r="AC4897" t="str">
            <v>YURIMAGUAS</v>
          </cell>
        </row>
        <row r="4898">
          <cell r="V4898" t="str">
            <v>-76.283306--5.290278</v>
          </cell>
          <cell r="W4898">
            <v>-76.283305999999996</v>
          </cell>
          <cell r="X4898">
            <v>-5.2902779999999998</v>
          </cell>
          <cell r="AA4898" t="str">
            <v>LORETO</v>
          </cell>
          <cell r="AB4898" t="str">
            <v>ALTO AMAZONAS</v>
          </cell>
          <cell r="AC4898" t="str">
            <v>JEBEROS</v>
          </cell>
        </row>
        <row r="4899">
          <cell r="V4899" t="str">
            <v>-76.398220--4.921250</v>
          </cell>
          <cell r="W4899">
            <v>-76.398219999999995</v>
          </cell>
          <cell r="X4899">
            <v>-4.9212499999999997</v>
          </cell>
          <cell r="AA4899" t="str">
            <v>LORETO</v>
          </cell>
          <cell r="AB4899" t="str">
            <v>DATEM DEL MARANON</v>
          </cell>
          <cell r="AC4899" t="str">
            <v>PASTAZA</v>
          </cell>
        </row>
        <row r="4900">
          <cell r="V4900" t="str">
            <v>-76.413278--5.712111</v>
          </cell>
          <cell r="W4900">
            <v>-76.413278000000005</v>
          </cell>
          <cell r="X4900">
            <v>-5.7121110000000002</v>
          </cell>
          <cell r="AA4900" t="str">
            <v>LORETO</v>
          </cell>
          <cell r="AB4900" t="str">
            <v>ALTO AMAZONAS</v>
          </cell>
          <cell r="AC4900" t="str">
            <v>BALSAPUERTO</v>
          </cell>
        </row>
        <row r="4901">
          <cell r="V4901" t="str">
            <v>-76.433780--3.475450</v>
          </cell>
          <cell r="W4901">
            <v>-76.433779999999999</v>
          </cell>
          <cell r="X4901">
            <v>-3.4754499999999999</v>
          </cell>
          <cell r="AA4901" t="str">
            <v>LORETO</v>
          </cell>
          <cell r="AB4901" t="str">
            <v>DATEM DEL MARANON</v>
          </cell>
          <cell r="AC4901" t="str">
            <v>ANDOAS</v>
          </cell>
        </row>
        <row r="4902">
          <cell r="V4902" t="str">
            <v>-76.454720--2.811460</v>
          </cell>
          <cell r="W4902">
            <v>-76.454719999999995</v>
          </cell>
          <cell r="X4902">
            <v>-2.8114599999999998</v>
          </cell>
          <cell r="AA4902" t="str">
            <v>LORETO</v>
          </cell>
          <cell r="AB4902" t="str">
            <v>DATEM DEL MARANON</v>
          </cell>
          <cell r="AC4902" t="str">
            <v>ANDOAS</v>
          </cell>
        </row>
        <row r="4903">
          <cell r="V4903" t="str">
            <v>-76.479840--5.746770</v>
          </cell>
          <cell r="W4903">
            <v>-76.479839999999996</v>
          </cell>
          <cell r="X4903">
            <v>-5.7467699999999997</v>
          </cell>
          <cell r="AA4903" t="str">
            <v>LORETO</v>
          </cell>
          <cell r="AB4903" t="str">
            <v>ALTO AMAZONAS</v>
          </cell>
          <cell r="AC4903" t="str">
            <v>BALSAPUERTO</v>
          </cell>
        </row>
        <row r="4904">
          <cell r="V4904" t="str">
            <v>-76.530389--5.335889</v>
          </cell>
          <cell r="W4904">
            <v>-76.530389</v>
          </cell>
          <cell r="X4904">
            <v>-5.3358889999999999</v>
          </cell>
          <cell r="AA4904" t="str">
            <v>LORETO</v>
          </cell>
          <cell r="AB4904" t="str">
            <v>ALTO AMAZONAS</v>
          </cell>
          <cell r="AC4904" t="str">
            <v>JEBEROS</v>
          </cell>
        </row>
        <row r="4905">
          <cell r="V4905" t="str">
            <v>-76.536660--5.646070</v>
          </cell>
          <cell r="W4905">
            <v>-76.536659999999998</v>
          </cell>
          <cell r="X4905">
            <v>-5.6460699999999999</v>
          </cell>
          <cell r="AA4905" t="str">
            <v>LORETO</v>
          </cell>
          <cell r="AB4905" t="str">
            <v>ALTO AMAZONAS</v>
          </cell>
          <cell r="AC4905" t="str">
            <v>BALSAPUERTO</v>
          </cell>
        </row>
        <row r="4906">
          <cell r="V4906" t="str">
            <v>-76.550870--4.827220</v>
          </cell>
          <cell r="W4906">
            <v>-76.550870000000003</v>
          </cell>
          <cell r="X4906">
            <v>-4.8272199999999996</v>
          </cell>
          <cell r="AA4906" t="str">
            <v>LORETO</v>
          </cell>
          <cell r="AB4906" t="str">
            <v>DATEM DEL MARANON</v>
          </cell>
          <cell r="AC4906" t="str">
            <v>BARRANCA</v>
          </cell>
        </row>
        <row r="4907">
          <cell r="V4907" t="str">
            <v>-76.558920--5.833270</v>
          </cell>
          <cell r="W4907">
            <v>-76.558920000000001</v>
          </cell>
          <cell r="X4907">
            <v>-5.8332699999999997</v>
          </cell>
          <cell r="AA4907" t="str">
            <v>LORETO</v>
          </cell>
          <cell r="AB4907" t="str">
            <v>ALTO AMAZONAS</v>
          </cell>
          <cell r="AC4907" t="str">
            <v>BALSAPUERTO</v>
          </cell>
        </row>
        <row r="4908">
          <cell r="V4908" t="str">
            <v>-76.570950--5.866160</v>
          </cell>
          <cell r="W4908">
            <v>-76.570949999999996</v>
          </cell>
          <cell r="X4908">
            <v>-5.8661599999999998</v>
          </cell>
          <cell r="AA4908" t="str">
            <v>LORETO</v>
          </cell>
          <cell r="AB4908" t="str">
            <v>ALTO AMAZONAS</v>
          </cell>
          <cell r="AC4908" t="str">
            <v>BALSAPUERTO</v>
          </cell>
        </row>
        <row r="4909">
          <cell r="V4909" t="str">
            <v>-76.586480--4.650680</v>
          </cell>
          <cell r="W4909">
            <v>-76.586479999999995</v>
          </cell>
          <cell r="X4909">
            <v>-4.6506800000000004</v>
          </cell>
          <cell r="AA4909" t="str">
            <v>LORETO</v>
          </cell>
          <cell r="AB4909" t="str">
            <v>DATEM DEL MARANON</v>
          </cell>
          <cell r="AC4909" t="str">
            <v>PASTAZA</v>
          </cell>
        </row>
        <row r="4910">
          <cell r="V4910" t="str">
            <v>-76.624280--5.670560</v>
          </cell>
          <cell r="W4910">
            <v>-76.624279999999999</v>
          </cell>
          <cell r="X4910">
            <v>-5.67056</v>
          </cell>
          <cell r="AA4910" t="str">
            <v>LORETO</v>
          </cell>
          <cell r="AB4910" t="str">
            <v>ALTO AMAZONAS</v>
          </cell>
          <cell r="AC4910" t="str">
            <v>BALSAPUERTO</v>
          </cell>
        </row>
        <row r="4911">
          <cell r="V4911" t="str">
            <v>-76.762390--5.493400</v>
          </cell>
          <cell r="W4911">
            <v>-76.762389999999996</v>
          </cell>
          <cell r="X4911">
            <v>-5.4934000000000003</v>
          </cell>
          <cell r="AA4911" t="str">
            <v>LORETO</v>
          </cell>
          <cell r="AB4911" t="str">
            <v>ALTO AMAZONAS</v>
          </cell>
          <cell r="AC4911" t="str">
            <v>BALSAPUERTO</v>
          </cell>
        </row>
        <row r="4912">
          <cell r="V4912" t="str">
            <v>-76.782330--5.243890</v>
          </cell>
          <cell r="W4912">
            <v>-76.782330000000002</v>
          </cell>
          <cell r="X4912">
            <v>-5.2438900000000004</v>
          </cell>
          <cell r="AA4912" t="str">
            <v>LORETO</v>
          </cell>
          <cell r="AB4912" t="str">
            <v>DATEM DEL MARANON</v>
          </cell>
          <cell r="AC4912" t="str">
            <v>CAHUAPANAS</v>
          </cell>
        </row>
        <row r="4913">
          <cell r="V4913" t="str">
            <v>-76.986430--5.287060</v>
          </cell>
          <cell r="W4913">
            <v>-76.986429999999999</v>
          </cell>
          <cell r="X4913">
            <v>-5.2870600000000003</v>
          </cell>
          <cell r="AA4913" t="str">
            <v>LORETO</v>
          </cell>
          <cell r="AB4913" t="str">
            <v>DATEM DEL MARANON</v>
          </cell>
          <cell r="AC4913" t="str">
            <v>CAHUAPANAS</v>
          </cell>
        </row>
        <row r="4914">
          <cell r="V4914" t="str">
            <v>-77.038810--5.248020</v>
          </cell>
          <cell r="W4914">
            <v>-77.038809999999998</v>
          </cell>
          <cell r="X4914">
            <v>-5.2480200000000004</v>
          </cell>
          <cell r="AA4914" t="str">
            <v>LORETO</v>
          </cell>
          <cell r="AB4914" t="str">
            <v>DATEM DEL MARANON</v>
          </cell>
          <cell r="AC4914" t="str">
            <v>CAHUAPANAS</v>
          </cell>
        </row>
        <row r="4915">
          <cell r="V4915" t="str">
            <v>-77.062400--4.728650</v>
          </cell>
          <cell r="W4915">
            <v>-77.062399999999997</v>
          </cell>
          <cell r="X4915">
            <v>-4.72865</v>
          </cell>
          <cell r="AA4915" t="str">
            <v>LORETO</v>
          </cell>
          <cell r="AB4915" t="str">
            <v>DATEM DEL MARANON</v>
          </cell>
          <cell r="AC4915" t="str">
            <v>MORONA</v>
          </cell>
        </row>
        <row r="4916">
          <cell r="V4916" t="str">
            <v>-77.216090--4.325120</v>
          </cell>
          <cell r="W4916">
            <v>-77.216089999999994</v>
          </cell>
          <cell r="X4916">
            <v>-4.3251200000000001</v>
          </cell>
          <cell r="AA4916" t="str">
            <v>LORETO</v>
          </cell>
          <cell r="AB4916" t="str">
            <v>DATEM DEL MARANON</v>
          </cell>
          <cell r="AC4916" t="str">
            <v>MORONA</v>
          </cell>
        </row>
        <row r="4917">
          <cell r="V4917" t="str">
            <v>-77.248120--4.719680</v>
          </cell>
          <cell r="W4917">
            <v>-77.24812</v>
          </cell>
          <cell r="X4917">
            <v>-4.7196800000000003</v>
          </cell>
          <cell r="AA4917" t="str">
            <v>LORETO</v>
          </cell>
          <cell r="AB4917" t="str">
            <v>DATEM DEL MARANON</v>
          </cell>
          <cell r="AC4917" t="str">
            <v>MANSERICHE</v>
          </cell>
        </row>
        <row r="4918">
          <cell r="V4918" t="str">
            <v>-77.484870--4.849570</v>
          </cell>
          <cell r="W4918">
            <v>-77.484870000000001</v>
          </cell>
          <cell r="X4918">
            <v>-4.8495699999999999</v>
          </cell>
          <cell r="AA4918" t="str">
            <v>LORETO</v>
          </cell>
          <cell r="AB4918" t="str">
            <v>DATEM DEL MARANON</v>
          </cell>
          <cell r="AC4918" t="str">
            <v>MANSERICHE</v>
          </cell>
        </row>
        <row r="4919">
          <cell r="V4919" t="str">
            <v>-77.571550--4.770010</v>
          </cell>
          <cell r="W4919">
            <v>-77.571550000000002</v>
          </cell>
          <cell r="X4919">
            <v>-4.7700100000000001</v>
          </cell>
          <cell r="AA4919" t="str">
            <v>LORETO</v>
          </cell>
          <cell r="AB4919" t="str">
            <v>DATEM DEL MARANON</v>
          </cell>
          <cell r="AC4919" t="str">
            <v>MANSERICHE</v>
          </cell>
        </row>
        <row r="4920">
          <cell r="V4920" t="str">
            <v>-69.118130--11.934200</v>
          </cell>
          <cell r="W4920">
            <v>-69.118129999999994</v>
          </cell>
          <cell r="X4920">
            <v>-11.934200000000001</v>
          </cell>
          <cell r="AA4920" t="str">
            <v>MADRE DE DIOS</v>
          </cell>
          <cell r="AB4920" t="str">
            <v>TAMBOPATA</v>
          </cell>
          <cell r="AC4920" t="str">
            <v>LAS PIEDRAS</v>
          </cell>
        </row>
        <row r="4921">
          <cell r="V4921" t="str">
            <v>-69.123330--12.125340</v>
          </cell>
          <cell r="W4921">
            <v>-69.123329999999996</v>
          </cell>
          <cell r="X4921">
            <v>-12.12534</v>
          </cell>
          <cell r="AA4921" t="str">
            <v>MADRE DE DIOS</v>
          </cell>
          <cell r="AB4921" t="str">
            <v>TAMBOPATA</v>
          </cell>
          <cell r="AC4921" t="str">
            <v>LAS PIEDRAS</v>
          </cell>
        </row>
        <row r="4922">
          <cell r="V4922" t="str">
            <v>-69.156140--12.281850</v>
          </cell>
          <cell r="W4922">
            <v>-69.156139999999994</v>
          </cell>
          <cell r="X4922">
            <v>-12.28185</v>
          </cell>
          <cell r="AA4922" t="str">
            <v>MADRE DE DIOS</v>
          </cell>
          <cell r="AB4922" t="str">
            <v>TAMBOPATA</v>
          </cell>
          <cell r="AC4922" t="str">
            <v>LAS PIEDRAS</v>
          </cell>
        </row>
        <row r="4923">
          <cell r="V4923" t="str">
            <v>-69.169020--12.584710</v>
          </cell>
          <cell r="W4923">
            <v>-69.169020000000003</v>
          </cell>
          <cell r="X4923">
            <v>-12.584709999999999</v>
          </cell>
          <cell r="AA4923" t="str">
            <v>MADRE DE DIOS</v>
          </cell>
          <cell r="AB4923" t="str">
            <v>TAMBOPATA</v>
          </cell>
          <cell r="AC4923" t="str">
            <v>LAS PIEDRAS</v>
          </cell>
        </row>
        <row r="4924">
          <cell r="V4924" t="str">
            <v>-69.186550--12.591430</v>
          </cell>
          <cell r="W4924">
            <v>-69.186549999999997</v>
          </cell>
          <cell r="X4924">
            <v>-12.591430000000001</v>
          </cell>
          <cell r="AA4924" t="str">
            <v>MADRE DE DIOS</v>
          </cell>
          <cell r="AB4924" t="str">
            <v>TAMBOPATA</v>
          </cell>
          <cell r="AC4924" t="str">
            <v>TAMBOPATA</v>
          </cell>
        </row>
        <row r="4925">
          <cell r="V4925" t="str">
            <v>-69.191020--12.300290</v>
          </cell>
          <cell r="W4925">
            <v>-69.191019999999995</v>
          </cell>
          <cell r="X4925">
            <v>-12.30029</v>
          </cell>
          <cell r="AA4925" t="str">
            <v>MADRE DE DIOS</v>
          </cell>
          <cell r="AB4925" t="str">
            <v>TAMBOPATA</v>
          </cell>
          <cell r="AC4925" t="str">
            <v>LAS PIEDRAS</v>
          </cell>
        </row>
        <row r="4926">
          <cell r="V4926" t="str">
            <v>-69.193570--12.568370</v>
          </cell>
          <cell r="W4926">
            <v>-69.193569999999994</v>
          </cell>
          <cell r="X4926">
            <v>-12.56837</v>
          </cell>
          <cell r="AA4926" t="str">
            <v>MADRE DE DIOS</v>
          </cell>
          <cell r="AB4926" t="str">
            <v>TAMBOPATA</v>
          </cell>
          <cell r="AC4926" t="str">
            <v>TAMBOPATA</v>
          </cell>
        </row>
        <row r="4927">
          <cell r="V4927" t="str">
            <v>-69.194361--12.603278</v>
          </cell>
          <cell r="W4927">
            <v>-69.194361000000001</v>
          </cell>
          <cell r="X4927">
            <v>-12.603278</v>
          </cell>
          <cell r="AA4927" t="str">
            <v>MADRE DE DIOS</v>
          </cell>
          <cell r="AB4927" t="str">
            <v>TAMBOPATA</v>
          </cell>
          <cell r="AC4927" t="str">
            <v>TAMBOPATA</v>
          </cell>
        </row>
        <row r="4928">
          <cell r="V4928" t="str">
            <v>-69.206632--12.598278</v>
          </cell>
          <cell r="W4928">
            <v>-69.206631999999999</v>
          </cell>
          <cell r="X4928">
            <v>-12.598278000000001</v>
          </cell>
          <cell r="AA4928" t="str">
            <v>MADRE DE DIOS</v>
          </cell>
          <cell r="AB4928" t="str">
            <v>TAMBOPATA</v>
          </cell>
          <cell r="AC4928" t="str">
            <v>TAMBOPATA</v>
          </cell>
        </row>
        <row r="4929">
          <cell r="V4929" t="str">
            <v>-69.211033--12.587358</v>
          </cell>
          <cell r="W4929">
            <v>-69.211033</v>
          </cell>
          <cell r="X4929">
            <v>-12.587358</v>
          </cell>
          <cell r="AA4929" t="str">
            <v>MADRE DE DIOS</v>
          </cell>
          <cell r="AB4929" t="str">
            <v>TAMBOPATA</v>
          </cell>
          <cell r="AC4929" t="str">
            <v>TAMBOPATA</v>
          </cell>
        </row>
        <row r="4930">
          <cell r="V4930" t="str">
            <v>-69.216940--12.603500</v>
          </cell>
          <cell r="W4930">
            <v>-69.216939999999994</v>
          </cell>
          <cell r="X4930">
            <v>-12.6035</v>
          </cell>
          <cell r="AA4930" t="str">
            <v>MADRE DE DIOS</v>
          </cell>
          <cell r="AB4930" t="str">
            <v>TAMBOPATA</v>
          </cell>
          <cell r="AC4930" t="str">
            <v>TAMBOPATA</v>
          </cell>
        </row>
        <row r="4931">
          <cell r="V4931" t="str">
            <v>-69.221889--12.602492</v>
          </cell>
          <cell r="W4931">
            <v>-69.221889000000004</v>
          </cell>
          <cell r="X4931">
            <v>-12.602492</v>
          </cell>
          <cell r="AA4931" t="str">
            <v>MADRE DE DIOS</v>
          </cell>
          <cell r="AB4931" t="str">
            <v>TAMBOPATA</v>
          </cell>
          <cell r="AC4931" t="str">
            <v>TAMBOPATA</v>
          </cell>
        </row>
        <row r="4932">
          <cell r="V4932" t="str">
            <v>-69.234290--11.659460</v>
          </cell>
          <cell r="W4932">
            <v>-69.234290000000001</v>
          </cell>
          <cell r="X4932">
            <v>-11.659459999999999</v>
          </cell>
          <cell r="AA4932" t="str">
            <v>MADRE DE DIOS</v>
          </cell>
          <cell r="AB4932" t="str">
            <v>TAHUAMANU</v>
          </cell>
          <cell r="AC4932" t="str">
            <v>TAHUAMANU</v>
          </cell>
        </row>
        <row r="4933">
          <cell r="V4933" t="str">
            <v>-69.235730--11.654090</v>
          </cell>
          <cell r="W4933">
            <v>-69.235730000000004</v>
          </cell>
          <cell r="X4933">
            <v>-11.65409</v>
          </cell>
          <cell r="AA4933" t="str">
            <v>MADRE DE DIOS</v>
          </cell>
          <cell r="AB4933" t="str">
            <v>TAHUAMANU</v>
          </cell>
          <cell r="AC4933" t="str">
            <v>TAHUAMANU</v>
          </cell>
        </row>
        <row r="4934">
          <cell r="V4934" t="str">
            <v>-69.357030--12.672500</v>
          </cell>
          <cell r="W4934">
            <v>-69.357029999999995</v>
          </cell>
          <cell r="X4934">
            <v>-12.672499999999999</v>
          </cell>
          <cell r="AA4934" t="str">
            <v>MADRE DE DIOS</v>
          </cell>
          <cell r="AB4934" t="str">
            <v>TAMBOPATA</v>
          </cell>
          <cell r="AC4934" t="str">
            <v>TAMBOPATA</v>
          </cell>
        </row>
        <row r="4935">
          <cell r="V4935" t="str">
            <v>-69.484083--11.403083</v>
          </cell>
          <cell r="W4935">
            <v>-69.484082999999998</v>
          </cell>
          <cell r="X4935">
            <v>-11.403083000000001</v>
          </cell>
          <cell r="AA4935" t="str">
            <v>MADRE DE DIOS</v>
          </cell>
          <cell r="AB4935" t="str">
            <v>TAHUAMANU</v>
          </cell>
          <cell r="AC4935" t="str">
            <v>IBERIA</v>
          </cell>
        </row>
        <row r="4936">
          <cell r="V4936" t="str">
            <v>-69.578156--10.955611</v>
          </cell>
          <cell r="W4936">
            <v>-69.578156000000007</v>
          </cell>
          <cell r="X4936">
            <v>-10.955610999999999</v>
          </cell>
          <cell r="AA4936" t="str">
            <v>MADRE DE DIOS</v>
          </cell>
          <cell r="AB4936" t="str">
            <v>TAHUAMANU</v>
          </cell>
          <cell r="AC4936" t="str">
            <v>INAPARI</v>
          </cell>
        </row>
        <row r="4937">
          <cell r="V4937" t="str">
            <v>-69.588310--12.719150</v>
          </cell>
          <cell r="W4937">
            <v>-69.588310000000007</v>
          </cell>
          <cell r="X4937">
            <v>-12.719150000000001</v>
          </cell>
          <cell r="AA4937" t="str">
            <v>MADRE DE DIOS</v>
          </cell>
          <cell r="AB4937" t="str">
            <v>TAMBOPATA</v>
          </cell>
          <cell r="AC4937" t="str">
            <v>LABERINTO</v>
          </cell>
        </row>
        <row r="4938">
          <cell r="V4938" t="str">
            <v>-69.614150--11.332380</v>
          </cell>
          <cell r="W4938">
            <v>-69.614149999999995</v>
          </cell>
          <cell r="X4938">
            <v>-11.332380000000001</v>
          </cell>
          <cell r="AA4938" t="str">
            <v>MADRE DE DIOS</v>
          </cell>
          <cell r="AB4938" t="str">
            <v>TAHUAMANU</v>
          </cell>
          <cell r="AC4938" t="str">
            <v>IBERIA</v>
          </cell>
        </row>
        <row r="4939">
          <cell r="V4939" t="str">
            <v>-70.019333--12.887000</v>
          </cell>
          <cell r="W4939">
            <v>-70.019333000000003</v>
          </cell>
          <cell r="X4939">
            <v>-12.887</v>
          </cell>
          <cell r="AA4939" t="str">
            <v>MADRE DE DIOS</v>
          </cell>
          <cell r="AB4939" t="str">
            <v>TAMBOPATA</v>
          </cell>
          <cell r="AC4939" t="str">
            <v>INAMBARI</v>
          </cell>
        </row>
        <row r="4940">
          <cell r="V4940" t="str">
            <v>-70.202200--12.581080</v>
          </cell>
          <cell r="W4940">
            <v>-70.202200000000005</v>
          </cell>
          <cell r="X4940">
            <v>-12.58108</v>
          </cell>
          <cell r="AA4940" t="str">
            <v>MADRE DE DIOS</v>
          </cell>
          <cell r="AB4940" t="str">
            <v>MANU</v>
          </cell>
          <cell r="AC4940" t="str">
            <v>MADRE DE DIOS</v>
          </cell>
        </row>
        <row r="4941">
          <cell r="V4941" t="str">
            <v>-70.299170--12.924220</v>
          </cell>
          <cell r="W4941">
            <v>-70.299170000000004</v>
          </cell>
          <cell r="X4941">
            <v>-12.92422</v>
          </cell>
          <cell r="AA4941" t="str">
            <v>MADRE DE DIOS</v>
          </cell>
          <cell r="AB4941" t="str">
            <v>TAMBOPATA</v>
          </cell>
          <cell r="AC4941" t="str">
            <v>INAMBARI</v>
          </cell>
        </row>
        <row r="4942">
          <cell r="V4942" t="str">
            <v>-70.363840--12.905350</v>
          </cell>
          <cell r="W4942">
            <v>-70.363839999999996</v>
          </cell>
          <cell r="X4942">
            <v>-12.90535</v>
          </cell>
          <cell r="AA4942" t="str">
            <v>MADRE DE DIOS</v>
          </cell>
          <cell r="AB4942" t="str">
            <v>MANU</v>
          </cell>
          <cell r="AC4942" t="str">
            <v>MADRE DE DIOS</v>
          </cell>
        </row>
        <row r="4943">
          <cell r="V4943" t="str">
            <v>-70.364435--13.099430</v>
          </cell>
          <cell r="W4943">
            <v>-70.364435</v>
          </cell>
          <cell r="X4943">
            <v>-13.09943</v>
          </cell>
          <cell r="AA4943" t="str">
            <v>MADRE DE DIOS</v>
          </cell>
          <cell r="AB4943" t="str">
            <v>TAMBOPATA</v>
          </cell>
          <cell r="AC4943" t="str">
            <v>INAMBARI</v>
          </cell>
        </row>
        <row r="4944">
          <cell r="V4944" t="str">
            <v>-70.389690--12.617900</v>
          </cell>
          <cell r="W4944">
            <v>-70.389690000000002</v>
          </cell>
          <cell r="X4944">
            <v>-12.617900000000001</v>
          </cell>
          <cell r="AA4944" t="str">
            <v>MADRE DE DIOS</v>
          </cell>
          <cell r="AB4944" t="str">
            <v>MANU</v>
          </cell>
          <cell r="AC4944" t="str">
            <v>MADRE DE DIOS</v>
          </cell>
        </row>
        <row r="4945">
          <cell r="V4945" t="str">
            <v>-70.501380--12.753050</v>
          </cell>
          <cell r="W4945">
            <v>-70.501379999999997</v>
          </cell>
          <cell r="X4945">
            <v>-12.75305</v>
          </cell>
          <cell r="AA4945" t="str">
            <v>MADRE DE DIOS</v>
          </cell>
          <cell r="AB4945" t="str">
            <v>MANU</v>
          </cell>
          <cell r="AC4945" t="str">
            <v>MADRE DE DIOS</v>
          </cell>
        </row>
        <row r="4946">
          <cell r="V4946" t="str">
            <v>-70.520110--12.988583</v>
          </cell>
          <cell r="W4946">
            <v>-70.520110000000003</v>
          </cell>
          <cell r="X4946">
            <v>-12.988583</v>
          </cell>
          <cell r="AA4946" t="str">
            <v>MADRE DE DIOS</v>
          </cell>
          <cell r="AB4946" t="str">
            <v>MANU</v>
          </cell>
          <cell r="AC4946" t="str">
            <v>HUEPETUHE</v>
          </cell>
        </row>
        <row r="4947">
          <cell r="V4947" t="str">
            <v>-70.524050--12.790180</v>
          </cell>
          <cell r="W4947">
            <v>-70.524050000000003</v>
          </cell>
          <cell r="X4947">
            <v>-12.790179999999999</v>
          </cell>
          <cell r="AA4947" t="str">
            <v>MADRE DE DIOS</v>
          </cell>
          <cell r="AB4947" t="str">
            <v>MANU</v>
          </cell>
          <cell r="AC4947" t="str">
            <v>MADRE DE DIOS</v>
          </cell>
        </row>
        <row r="4948">
          <cell r="V4948" t="str">
            <v>-70.533590--12.811470</v>
          </cell>
          <cell r="W4948">
            <v>-70.533590000000004</v>
          </cell>
          <cell r="X4948">
            <v>-12.81147</v>
          </cell>
          <cell r="AA4948" t="str">
            <v>MADRE DE DIOS</v>
          </cell>
          <cell r="AB4948" t="str">
            <v>MANU</v>
          </cell>
          <cell r="AC4948" t="str">
            <v>MADRE DE DIOS</v>
          </cell>
        </row>
        <row r="4949">
          <cell r="V4949" t="str">
            <v>-70.596550--12.746600</v>
          </cell>
          <cell r="W4949">
            <v>-70.596549999999993</v>
          </cell>
          <cell r="X4949">
            <v>-12.746600000000001</v>
          </cell>
          <cell r="AA4949" t="str">
            <v>MADRE DE DIOS</v>
          </cell>
          <cell r="AB4949" t="str">
            <v>MANU</v>
          </cell>
          <cell r="AC4949" t="str">
            <v>MADRE DE DIOS</v>
          </cell>
        </row>
        <row r="4950">
          <cell r="V4950" t="str">
            <v>-70.933760--12.267980</v>
          </cell>
          <cell r="W4950">
            <v>-70.933760000000007</v>
          </cell>
          <cell r="X4950">
            <v>-12.26798</v>
          </cell>
          <cell r="AA4950" t="str">
            <v>MADRE DE DIOS</v>
          </cell>
          <cell r="AB4950" t="str">
            <v>MANU</v>
          </cell>
          <cell r="AC4950" t="str">
            <v>FITZCARRALD</v>
          </cell>
        </row>
        <row r="4951">
          <cell r="V4951" t="str">
            <v>-71.363400--12.838100</v>
          </cell>
          <cell r="W4951">
            <v>-71.363399999999999</v>
          </cell>
          <cell r="X4951">
            <v>-12.838100000000001</v>
          </cell>
          <cell r="AA4951" t="str">
            <v>MADRE DE DIOS</v>
          </cell>
          <cell r="AB4951" t="str">
            <v>MANU</v>
          </cell>
          <cell r="AC4951" t="str">
            <v>MANU</v>
          </cell>
        </row>
        <row r="4952">
          <cell r="V4952" t="str">
            <v>-71.367340--12.833390</v>
          </cell>
          <cell r="W4952">
            <v>-71.367339999999999</v>
          </cell>
          <cell r="X4952">
            <v>-12.83339</v>
          </cell>
          <cell r="AA4952" t="str">
            <v>MADRE DE DIOS</v>
          </cell>
          <cell r="AB4952" t="str">
            <v>MANU</v>
          </cell>
          <cell r="AC4952" t="str">
            <v>MANU</v>
          </cell>
        </row>
        <row r="4953">
          <cell r="V4953" t="str">
            <v>-70.531667--16.186944</v>
          </cell>
          <cell r="W4953">
            <v>-70.531666999999999</v>
          </cell>
          <cell r="X4953">
            <v>-16.186944</v>
          </cell>
          <cell r="AA4953" t="str">
            <v>MOQUEGUA</v>
          </cell>
          <cell r="AB4953" t="str">
            <v>GENERAL SANCHEZ CERRO</v>
          </cell>
          <cell r="AC4953" t="str">
            <v>ICHUNA</v>
          </cell>
        </row>
        <row r="4954">
          <cell r="V4954" t="str">
            <v>-70.545330--16.148110</v>
          </cell>
          <cell r="W4954">
            <v>-70.545330000000007</v>
          </cell>
          <cell r="X4954">
            <v>-16.148109999999999</v>
          </cell>
          <cell r="AA4954" t="str">
            <v>MOQUEGUA</v>
          </cell>
          <cell r="AB4954" t="str">
            <v>GENERAL SANCHEZ CERRO</v>
          </cell>
          <cell r="AC4954" t="str">
            <v>ICHUNA</v>
          </cell>
        </row>
        <row r="4955">
          <cell r="V4955" t="str">
            <v>-70.595717--17.109263</v>
          </cell>
          <cell r="W4955">
            <v>-70.595716999999993</v>
          </cell>
          <cell r="X4955">
            <v>-17.109262999999999</v>
          </cell>
          <cell r="AA4955" t="str">
            <v>MOQUEGUA</v>
          </cell>
          <cell r="AB4955" t="str">
            <v>MARISCAL NIETO</v>
          </cell>
          <cell r="AC4955" t="str">
            <v>TORATA</v>
          </cell>
        </row>
        <row r="4956">
          <cell r="V4956" t="str">
            <v>-70.676060--17.143460</v>
          </cell>
          <cell r="W4956">
            <v>-70.676060000000007</v>
          </cell>
          <cell r="X4956">
            <v>-17.143460000000001</v>
          </cell>
          <cell r="AA4956" t="str">
            <v>MOQUEGUA</v>
          </cell>
          <cell r="AB4956" t="str">
            <v>MARISCAL NIETO</v>
          </cell>
          <cell r="AC4956" t="str">
            <v>TORATA</v>
          </cell>
        </row>
        <row r="4957">
          <cell r="V4957" t="str">
            <v>-70.678480--16.737030</v>
          </cell>
          <cell r="W4957">
            <v>-70.678479999999993</v>
          </cell>
          <cell r="X4957">
            <v>-16.737030000000001</v>
          </cell>
          <cell r="AA4957" t="str">
            <v>MOQUEGUA</v>
          </cell>
          <cell r="AB4957" t="str">
            <v>MARISCAL NIETO</v>
          </cell>
          <cell r="AC4957" t="str">
            <v>SAN CRISTOBAL</v>
          </cell>
        </row>
        <row r="4958">
          <cell r="V4958" t="str">
            <v>-70.680806--17.134167</v>
          </cell>
          <cell r="W4958">
            <v>-70.680806000000004</v>
          </cell>
          <cell r="X4958">
            <v>-17.134167000000001</v>
          </cell>
          <cell r="AA4958" t="str">
            <v>MOQUEGUA</v>
          </cell>
          <cell r="AB4958" t="str">
            <v>MARISCAL NIETO</v>
          </cell>
          <cell r="AC4958" t="str">
            <v>TORATA</v>
          </cell>
        </row>
        <row r="4959">
          <cell r="V4959" t="str">
            <v>-70.683210--16.740710</v>
          </cell>
          <cell r="W4959">
            <v>-70.683210000000003</v>
          </cell>
          <cell r="X4959">
            <v>-16.74071</v>
          </cell>
          <cell r="AA4959" t="str">
            <v>MOQUEGUA</v>
          </cell>
          <cell r="AB4959" t="str">
            <v>MARISCAL NIETO</v>
          </cell>
          <cell r="AC4959" t="str">
            <v>SAN CRISTOBAL</v>
          </cell>
        </row>
        <row r="4960">
          <cell r="V4960" t="str">
            <v>-70.685770--16.751940</v>
          </cell>
          <cell r="W4960">
            <v>-70.685770000000005</v>
          </cell>
          <cell r="X4960">
            <v>-16.751940000000001</v>
          </cell>
          <cell r="AA4960" t="str">
            <v>MOQUEGUA</v>
          </cell>
          <cell r="AB4960" t="str">
            <v>MARISCAL NIETO</v>
          </cell>
          <cell r="AC4960" t="str">
            <v>CUCHUMBAYA</v>
          </cell>
        </row>
        <row r="4961">
          <cell r="V4961" t="str">
            <v>-70.692778--16.825833</v>
          </cell>
          <cell r="W4961">
            <v>-70.692778000000004</v>
          </cell>
          <cell r="X4961">
            <v>-16.825832999999999</v>
          </cell>
          <cell r="AA4961" t="str">
            <v>MOQUEGUA</v>
          </cell>
          <cell r="AB4961" t="str">
            <v>MARISCAL NIETO</v>
          </cell>
          <cell r="AC4961" t="str">
            <v>CARUMAS</v>
          </cell>
        </row>
        <row r="4962">
          <cell r="V4962" t="str">
            <v>-70.712350--16.674540</v>
          </cell>
          <cell r="W4962">
            <v>-70.712350000000001</v>
          </cell>
          <cell r="X4962">
            <v>-16.67454</v>
          </cell>
          <cell r="AA4962" t="str">
            <v>MOQUEGUA</v>
          </cell>
          <cell r="AB4962" t="str">
            <v>MARISCAL NIETO</v>
          </cell>
          <cell r="AC4962" t="str">
            <v>SAN CRISTOBAL</v>
          </cell>
        </row>
        <row r="4963">
          <cell r="V4963" t="str">
            <v>-70.714160--16.758300</v>
          </cell>
          <cell r="W4963">
            <v>-70.714160000000007</v>
          </cell>
          <cell r="X4963">
            <v>-16.758299999999998</v>
          </cell>
          <cell r="AA4963" t="str">
            <v>MOQUEGUA</v>
          </cell>
          <cell r="AB4963" t="str">
            <v>MARISCAL NIETO</v>
          </cell>
          <cell r="AC4963" t="str">
            <v>CUCHUMBAYA</v>
          </cell>
        </row>
        <row r="4964">
          <cell r="V4964" t="str">
            <v>-70.716140--16.466700</v>
          </cell>
          <cell r="W4964">
            <v>-70.716139999999996</v>
          </cell>
          <cell r="X4964">
            <v>-16.466699999999999</v>
          </cell>
          <cell r="AA4964" t="str">
            <v>MOQUEGUA</v>
          </cell>
          <cell r="AB4964" t="str">
            <v>GENERAL SANCHEZ CERRO</v>
          </cell>
          <cell r="AC4964" t="str">
            <v>CHOJATA</v>
          </cell>
        </row>
        <row r="4965">
          <cell r="V4965" t="str">
            <v>-70.726600--16.229240</v>
          </cell>
          <cell r="W4965">
            <v>-70.726600000000005</v>
          </cell>
          <cell r="X4965">
            <v>-16.229240000000001</v>
          </cell>
          <cell r="AA4965" t="str">
            <v>MOQUEGUA</v>
          </cell>
          <cell r="AB4965" t="str">
            <v>GENERAL SANCHEZ CERRO</v>
          </cell>
          <cell r="AC4965" t="str">
            <v>YUNGA</v>
          </cell>
        </row>
        <row r="4966">
          <cell r="V4966" t="str">
            <v>-70.730180--16.386960</v>
          </cell>
          <cell r="W4966">
            <v>-70.730180000000004</v>
          </cell>
          <cell r="X4966">
            <v>-16.386959999999998</v>
          </cell>
          <cell r="AA4966" t="str">
            <v>MOQUEGUA</v>
          </cell>
          <cell r="AB4966" t="str">
            <v>GENERAL SANCHEZ CERRO</v>
          </cell>
          <cell r="AC4966" t="str">
            <v>CHOJATA</v>
          </cell>
        </row>
        <row r="4967">
          <cell r="V4967" t="str">
            <v>-70.738230--16.326230</v>
          </cell>
          <cell r="W4967">
            <v>-70.738230000000001</v>
          </cell>
          <cell r="X4967">
            <v>-16.326229999999999</v>
          </cell>
          <cell r="AA4967" t="str">
            <v>MOQUEGUA</v>
          </cell>
          <cell r="AB4967" t="str">
            <v>GENERAL SANCHEZ CERRO</v>
          </cell>
          <cell r="AC4967" t="str">
            <v>LLOQUE</v>
          </cell>
        </row>
        <row r="4968">
          <cell r="V4968" t="str">
            <v>-70.739553--16.665328</v>
          </cell>
          <cell r="W4968">
            <v>-70.739553000000001</v>
          </cell>
          <cell r="X4968">
            <v>-16.665327999999999</v>
          </cell>
          <cell r="AA4968" t="str">
            <v>MOQUEGUA</v>
          </cell>
          <cell r="AB4968" t="str">
            <v>MARISCAL NIETO</v>
          </cell>
          <cell r="AC4968" t="str">
            <v>SAN CRISTOBAL</v>
          </cell>
        </row>
        <row r="4969">
          <cell r="V4969" t="str">
            <v>-70.742660--16.302420</v>
          </cell>
          <cell r="W4969">
            <v>-70.742660000000001</v>
          </cell>
          <cell r="X4969">
            <v>-16.302420000000001</v>
          </cell>
          <cell r="AA4969" t="str">
            <v>MOQUEGUA</v>
          </cell>
          <cell r="AB4969" t="str">
            <v>GENERAL SANCHEZ CERRO</v>
          </cell>
          <cell r="AC4969" t="str">
            <v>LLOQUE</v>
          </cell>
        </row>
        <row r="4970">
          <cell r="V4970" t="str">
            <v>-70.751111--17.048056</v>
          </cell>
          <cell r="W4970">
            <v>-70.751110999999995</v>
          </cell>
          <cell r="X4970">
            <v>-17.048055999999999</v>
          </cell>
          <cell r="AA4970" t="str">
            <v>MOQUEGUA</v>
          </cell>
          <cell r="AB4970" t="str">
            <v>MARISCAL NIETO</v>
          </cell>
          <cell r="AC4970" t="str">
            <v>TORATA</v>
          </cell>
        </row>
        <row r="4971">
          <cell r="V4971" t="str">
            <v>-70.756830--16.283570</v>
          </cell>
          <cell r="W4971">
            <v>-70.756829999999994</v>
          </cell>
          <cell r="X4971">
            <v>-16.283570000000001</v>
          </cell>
          <cell r="AA4971" t="str">
            <v>MOQUEGUA</v>
          </cell>
          <cell r="AB4971" t="str">
            <v>GENERAL SANCHEZ CERRO</v>
          </cell>
          <cell r="AC4971" t="str">
            <v>UBINAS</v>
          </cell>
        </row>
        <row r="4972">
          <cell r="V4972" t="str">
            <v>-70.760457--17.186868</v>
          </cell>
          <cell r="W4972">
            <v>-70.760457000000002</v>
          </cell>
          <cell r="X4972">
            <v>-17.186868</v>
          </cell>
          <cell r="AA4972" t="str">
            <v>MOQUEGUA</v>
          </cell>
          <cell r="AB4972" t="str">
            <v>MARISCAL NIETO</v>
          </cell>
          <cell r="AC4972" t="str">
            <v>MOQUEGUA</v>
          </cell>
        </row>
        <row r="4973">
          <cell r="V4973" t="str">
            <v>-70.770397--17.059887</v>
          </cell>
          <cell r="W4973">
            <v>-70.770397000000003</v>
          </cell>
          <cell r="X4973">
            <v>-17.059887</v>
          </cell>
          <cell r="AA4973" t="str">
            <v>MOQUEGUA</v>
          </cell>
          <cell r="AB4973" t="str">
            <v>MARISCAL NIETO</v>
          </cell>
          <cell r="AC4973" t="str">
            <v>TORATA</v>
          </cell>
        </row>
        <row r="4974">
          <cell r="V4974" t="str">
            <v>-70.790278--17.072778</v>
          </cell>
          <cell r="W4974">
            <v>-70.790278000000001</v>
          </cell>
          <cell r="X4974">
            <v>-17.072778</v>
          </cell>
          <cell r="AA4974" t="str">
            <v>MOQUEGUA</v>
          </cell>
          <cell r="AB4974" t="str">
            <v>MARISCAL NIETO</v>
          </cell>
          <cell r="AC4974" t="str">
            <v>TORATA</v>
          </cell>
        </row>
        <row r="4975">
          <cell r="V4975" t="str">
            <v>-70.808247--17.444764</v>
          </cell>
          <cell r="W4975">
            <v>-70.808246999999994</v>
          </cell>
          <cell r="X4975">
            <v>-17.444763999999999</v>
          </cell>
          <cell r="AA4975" t="str">
            <v>MOQUEGUA</v>
          </cell>
          <cell r="AB4975" t="str">
            <v>MARISCAL NIETO</v>
          </cell>
          <cell r="AC4975" t="str">
            <v>MOQUEGUA</v>
          </cell>
        </row>
        <row r="4976">
          <cell r="V4976" t="str">
            <v>-70.817417--17.079917</v>
          </cell>
          <cell r="W4976">
            <v>-70.817417000000006</v>
          </cell>
          <cell r="X4976">
            <v>-17.079916999999998</v>
          </cell>
          <cell r="AA4976" t="str">
            <v>MOQUEGUA</v>
          </cell>
          <cell r="AB4976" t="str">
            <v>MARISCAL NIETO</v>
          </cell>
          <cell r="AC4976" t="str">
            <v>TORATA</v>
          </cell>
        </row>
        <row r="4977">
          <cell r="V4977" t="str">
            <v>-70.826650--16.481220</v>
          </cell>
          <cell r="W4977">
            <v>-70.826650000000001</v>
          </cell>
          <cell r="X4977">
            <v>-16.48122</v>
          </cell>
          <cell r="AA4977" t="str">
            <v>MOQUEGUA</v>
          </cell>
          <cell r="AB4977" t="str">
            <v>GENERAL SANCHEZ CERRO</v>
          </cell>
          <cell r="AC4977" t="str">
            <v>MATALAQUE</v>
          </cell>
        </row>
        <row r="4978">
          <cell r="V4978" t="str">
            <v>-70.841659--17.060987</v>
          </cell>
          <cell r="W4978">
            <v>-70.841659000000007</v>
          </cell>
          <cell r="X4978">
            <v>-17.060987000000001</v>
          </cell>
          <cell r="AA4978" t="str">
            <v>MOQUEGUA</v>
          </cell>
          <cell r="AB4978" t="str">
            <v>MARISCAL NIETO</v>
          </cell>
          <cell r="AC4978" t="str">
            <v>TORATA</v>
          </cell>
        </row>
        <row r="4979">
          <cell r="V4979" t="str">
            <v>-70.908470--17.170170</v>
          </cell>
          <cell r="W4979">
            <v>-70.908469999999994</v>
          </cell>
          <cell r="X4979">
            <v>-17.170169999999999</v>
          </cell>
          <cell r="AA4979" t="str">
            <v>MOQUEGUA</v>
          </cell>
          <cell r="AB4979" t="str">
            <v>MARISCAL NIETO</v>
          </cell>
          <cell r="AC4979" t="str">
            <v>MOQUEGUA</v>
          </cell>
        </row>
        <row r="4980">
          <cell r="V4980" t="str">
            <v>-70.913681--17.190482</v>
          </cell>
          <cell r="W4980">
            <v>-70.913680999999997</v>
          </cell>
          <cell r="X4980">
            <v>-17.190481999999999</v>
          </cell>
          <cell r="AA4980" t="str">
            <v>MOQUEGUA</v>
          </cell>
          <cell r="AB4980" t="str">
            <v>MARISCAL NIETO</v>
          </cell>
          <cell r="AC4980" t="str">
            <v>MOQUEGUA</v>
          </cell>
        </row>
        <row r="4981">
          <cell r="V4981" t="str">
            <v>-70.918010--17.199360</v>
          </cell>
          <cell r="W4981">
            <v>-70.918009999999995</v>
          </cell>
          <cell r="X4981">
            <v>-17.199359999999999</v>
          </cell>
          <cell r="AA4981" t="str">
            <v>MOQUEGUA</v>
          </cell>
          <cell r="AB4981" t="str">
            <v>MARISCAL NIETO</v>
          </cell>
          <cell r="AC4981" t="str">
            <v>MOQUEGUA</v>
          </cell>
        </row>
        <row r="4982">
          <cell r="V4982" t="str">
            <v>-70.922450--17.189640</v>
          </cell>
          <cell r="W4982">
            <v>-70.922449999999998</v>
          </cell>
          <cell r="X4982">
            <v>-17.189640000000001</v>
          </cell>
          <cell r="AA4982" t="str">
            <v>MOQUEGUA</v>
          </cell>
          <cell r="AB4982" t="str">
            <v>MARISCAL NIETO</v>
          </cell>
          <cell r="AC4982" t="str">
            <v>MOQUEGUA</v>
          </cell>
        </row>
        <row r="4983">
          <cell r="V4983" t="str">
            <v>-70.927300--17.180730</v>
          </cell>
          <cell r="W4983">
            <v>-70.927300000000002</v>
          </cell>
          <cell r="X4983">
            <v>-17.180730000000001</v>
          </cell>
          <cell r="AA4983" t="str">
            <v>MOQUEGUA</v>
          </cell>
          <cell r="AB4983" t="str">
            <v>MARISCAL NIETO</v>
          </cell>
          <cell r="AC4983" t="str">
            <v>MOQUEGUA</v>
          </cell>
        </row>
        <row r="4984">
          <cell r="V4984" t="str">
            <v>-70.932130--17.200620</v>
          </cell>
          <cell r="W4984">
            <v>-70.932130000000001</v>
          </cell>
          <cell r="X4984">
            <v>-17.200620000000001</v>
          </cell>
          <cell r="AA4984" t="str">
            <v>MOQUEGUA</v>
          </cell>
          <cell r="AB4984" t="str">
            <v>MARISCAL NIETO</v>
          </cell>
          <cell r="AC4984" t="str">
            <v>MOQUEGUA</v>
          </cell>
        </row>
        <row r="4985">
          <cell r="V4985" t="str">
            <v>-70.946722--17.200084</v>
          </cell>
          <cell r="W4985">
            <v>-70.946721999999994</v>
          </cell>
          <cell r="X4985">
            <v>-17.200084</v>
          </cell>
          <cell r="AA4985" t="str">
            <v>MOQUEGUA</v>
          </cell>
          <cell r="AB4985" t="str">
            <v>MARISCAL NIETO</v>
          </cell>
          <cell r="AC4985" t="str">
            <v>MOQUEGUA</v>
          </cell>
        </row>
        <row r="4986">
          <cell r="V4986" t="str">
            <v>-70.946900--17.191900</v>
          </cell>
          <cell r="W4986">
            <v>-70.946899999999999</v>
          </cell>
          <cell r="X4986">
            <v>-17.1919</v>
          </cell>
          <cell r="AA4986" t="str">
            <v>MOQUEGUA</v>
          </cell>
          <cell r="AB4986" t="str">
            <v>MARISCAL NIETO</v>
          </cell>
          <cell r="AC4986" t="str">
            <v>MOQUEGUA</v>
          </cell>
        </row>
        <row r="4987">
          <cell r="V4987" t="str">
            <v>-70.949160--17.204110</v>
          </cell>
          <cell r="W4987">
            <v>-70.949160000000006</v>
          </cell>
          <cell r="X4987">
            <v>-17.20411</v>
          </cell>
          <cell r="AA4987" t="str">
            <v>MOQUEGUA</v>
          </cell>
          <cell r="AB4987" t="str">
            <v>MARISCAL NIETO</v>
          </cell>
          <cell r="AC4987" t="str">
            <v>MOQUEGUA</v>
          </cell>
        </row>
        <row r="4988">
          <cell r="V4988" t="str">
            <v>-70.952350--17.194300</v>
          </cell>
          <cell r="W4988">
            <v>-70.952349999999996</v>
          </cell>
          <cell r="X4988">
            <v>-17.194299999999998</v>
          </cell>
          <cell r="AA4988" t="str">
            <v>MOQUEGUA</v>
          </cell>
          <cell r="AB4988" t="str">
            <v>MARISCAL NIETO</v>
          </cell>
          <cell r="AC4988" t="str">
            <v>MOQUEGUA</v>
          </cell>
        </row>
        <row r="4989">
          <cell r="V4989" t="str">
            <v>-70.953908--17.206638</v>
          </cell>
          <cell r="W4989">
            <v>-70.953907999999998</v>
          </cell>
          <cell r="X4989">
            <v>-17.206638000000002</v>
          </cell>
          <cell r="AA4989" t="str">
            <v>MOQUEGUA</v>
          </cell>
          <cell r="AB4989" t="str">
            <v>MARISCAL NIETO</v>
          </cell>
          <cell r="AC4989" t="str">
            <v>MOQUEGUA</v>
          </cell>
        </row>
        <row r="4990">
          <cell r="V4990" t="str">
            <v>-70.960289--17.202127</v>
          </cell>
          <cell r="W4990">
            <v>-70.960289000000003</v>
          </cell>
          <cell r="X4990">
            <v>-17.202127000000001</v>
          </cell>
          <cell r="AA4990" t="str">
            <v>MOQUEGUA</v>
          </cell>
          <cell r="AB4990" t="str">
            <v>MARISCAL NIETO</v>
          </cell>
          <cell r="AC4990" t="str">
            <v>MOQUEGUA</v>
          </cell>
        </row>
        <row r="4991">
          <cell r="V4991" t="str">
            <v>-70.964580--16.658790</v>
          </cell>
          <cell r="W4991">
            <v>-70.964579999999998</v>
          </cell>
          <cell r="X4991">
            <v>-16.65879</v>
          </cell>
          <cell r="AA4991" t="str">
            <v>MOQUEGUA</v>
          </cell>
          <cell r="AB4991" t="str">
            <v>GENERAL SANCHEZ CERRO</v>
          </cell>
          <cell r="AC4991" t="str">
            <v>OMATE</v>
          </cell>
        </row>
        <row r="4992">
          <cell r="V4992" t="str">
            <v>-70.980410--16.669320</v>
          </cell>
          <cell r="W4992">
            <v>-70.980410000000006</v>
          </cell>
          <cell r="X4992">
            <v>-16.669319999999999</v>
          </cell>
          <cell r="AA4992" t="str">
            <v>MOQUEGUA</v>
          </cell>
          <cell r="AB4992" t="str">
            <v>GENERAL SANCHEZ CERRO</v>
          </cell>
          <cell r="AC4992" t="str">
            <v>OMATE</v>
          </cell>
        </row>
        <row r="4993">
          <cell r="V4993" t="str">
            <v>-71.023690--16.647110</v>
          </cell>
          <cell r="W4993">
            <v>-71.023690000000002</v>
          </cell>
          <cell r="X4993">
            <v>-16.647110000000001</v>
          </cell>
          <cell r="AA4993" t="str">
            <v>MOQUEGUA</v>
          </cell>
          <cell r="AB4993" t="str">
            <v>GENERAL SANCHEZ CERRO</v>
          </cell>
          <cell r="AC4993" t="str">
            <v>COALAQUE</v>
          </cell>
        </row>
        <row r="4994">
          <cell r="V4994" t="str">
            <v>-71.046333--17.194556</v>
          </cell>
          <cell r="W4994">
            <v>-71.046333000000004</v>
          </cell>
          <cell r="X4994">
            <v>-17.194555999999999</v>
          </cell>
          <cell r="AA4994" t="str">
            <v>MOQUEGUA</v>
          </cell>
          <cell r="AB4994" t="str">
            <v>MARISCAL NIETO</v>
          </cell>
          <cell r="AC4994" t="str">
            <v>MOQUEGUA</v>
          </cell>
        </row>
        <row r="4995">
          <cell r="V4995" t="str">
            <v>-71.172472--17.276419</v>
          </cell>
          <cell r="W4995">
            <v>-71.172471999999999</v>
          </cell>
          <cell r="X4995">
            <v>-17.276419000000001</v>
          </cell>
          <cell r="AA4995" t="str">
            <v>MOQUEGUA</v>
          </cell>
          <cell r="AB4995" t="str">
            <v>MARISCAL NIETO</v>
          </cell>
          <cell r="AC4995" t="str">
            <v>MOQUEGUA</v>
          </cell>
        </row>
        <row r="4996">
          <cell r="V4996" t="str">
            <v>-71.179890--16.755050</v>
          </cell>
          <cell r="W4996">
            <v>-71.17989</v>
          </cell>
          <cell r="X4996">
            <v>-16.755050000000001</v>
          </cell>
          <cell r="AA4996" t="str">
            <v>MOQUEGUA</v>
          </cell>
          <cell r="AB4996" t="str">
            <v>GENERAL SANCHEZ CERRO</v>
          </cell>
          <cell r="AC4996" t="str">
            <v>LA CAPILLA</v>
          </cell>
        </row>
        <row r="4997">
          <cell r="V4997" t="str">
            <v>-71.184250--16.621300</v>
          </cell>
          <cell r="W4997">
            <v>-71.184250000000006</v>
          </cell>
          <cell r="X4997">
            <v>-16.621300000000002</v>
          </cell>
          <cell r="AA4997" t="str">
            <v>MOQUEGUA</v>
          </cell>
          <cell r="AB4997" t="str">
            <v>GENERAL SANCHEZ CERRO</v>
          </cell>
          <cell r="AC4997" t="str">
            <v>PUQUINA</v>
          </cell>
        </row>
        <row r="4998">
          <cell r="V4998" t="str">
            <v>-71.184320--16.627780</v>
          </cell>
          <cell r="W4998">
            <v>-71.18432</v>
          </cell>
          <cell r="X4998">
            <v>-16.627780000000001</v>
          </cell>
          <cell r="AA4998" t="str">
            <v>MOQUEGUA</v>
          </cell>
          <cell r="AB4998" t="str">
            <v>GENERAL SANCHEZ CERRO</v>
          </cell>
          <cell r="AC4998" t="str">
            <v>PUQUINA</v>
          </cell>
        </row>
        <row r="4999">
          <cell r="V4999" t="str">
            <v>-71.189689--17.776072</v>
          </cell>
          <cell r="W4999">
            <v>-71.189689000000001</v>
          </cell>
          <cell r="X4999">
            <v>-17.776071999999999</v>
          </cell>
          <cell r="AA4999" t="str">
            <v>MOQUEGUA</v>
          </cell>
          <cell r="AB4999" t="str">
            <v>ILO</v>
          </cell>
          <cell r="AC4999" t="str">
            <v>ILO</v>
          </cell>
        </row>
        <row r="5000">
          <cell r="V5000" t="str">
            <v>-71.259533--16.581422</v>
          </cell>
          <cell r="W5000">
            <v>-71.259533000000005</v>
          </cell>
          <cell r="X5000">
            <v>-16.581422</v>
          </cell>
          <cell r="AA5000" t="str">
            <v>MOQUEGUA</v>
          </cell>
          <cell r="AB5000" t="str">
            <v>GENERAL SANCHEZ CERRO</v>
          </cell>
          <cell r="AC5000" t="str">
            <v>PUQUINA</v>
          </cell>
        </row>
        <row r="5001">
          <cell r="V5001" t="str">
            <v>-71.318730--17.656050</v>
          </cell>
          <cell r="W5001">
            <v>-71.318730000000002</v>
          </cell>
          <cell r="X5001">
            <v>-17.65605</v>
          </cell>
          <cell r="AA5001" t="str">
            <v>MOQUEGUA</v>
          </cell>
          <cell r="AB5001" t="str">
            <v>ILO</v>
          </cell>
          <cell r="AC5001" t="str">
            <v>ILO</v>
          </cell>
        </row>
        <row r="5002">
          <cell r="V5002" t="str">
            <v>-71.326249--17.660426</v>
          </cell>
          <cell r="W5002">
            <v>-71.326249000000004</v>
          </cell>
          <cell r="X5002">
            <v>-17.660426000000001</v>
          </cell>
          <cell r="AA5002" t="str">
            <v>MOQUEGUA</v>
          </cell>
          <cell r="AB5002" t="str">
            <v>ILO</v>
          </cell>
          <cell r="AC5002" t="str">
            <v>ILO</v>
          </cell>
        </row>
        <row r="5003">
          <cell r="V5003" t="str">
            <v>-71.328360--17.648330</v>
          </cell>
          <cell r="W5003">
            <v>-71.328360000000004</v>
          </cell>
          <cell r="X5003">
            <v>-17.648330000000001</v>
          </cell>
          <cell r="AA5003" t="str">
            <v>MOQUEGUA</v>
          </cell>
          <cell r="AB5003" t="str">
            <v>ILO</v>
          </cell>
          <cell r="AC5003" t="str">
            <v>ILO</v>
          </cell>
        </row>
        <row r="5004">
          <cell r="V5004" t="str">
            <v>-71.335282--17.643253</v>
          </cell>
          <cell r="W5004">
            <v>-71.335282000000007</v>
          </cell>
          <cell r="X5004">
            <v>-17.643253000000001</v>
          </cell>
          <cell r="AA5004" t="str">
            <v>MOQUEGUA</v>
          </cell>
          <cell r="AB5004" t="str">
            <v>ILO</v>
          </cell>
          <cell r="AC5004" t="str">
            <v>ILO</v>
          </cell>
        </row>
        <row r="5005">
          <cell r="V5005" t="str">
            <v>-71.336389--17.612833</v>
          </cell>
          <cell r="W5005">
            <v>-71.336388999999997</v>
          </cell>
          <cell r="X5005">
            <v>-17.612832999999998</v>
          </cell>
          <cell r="AA5005" t="str">
            <v>MOQUEGUA</v>
          </cell>
          <cell r="AB5005" t="str">
            <v>ILO</v>
          </cell>
          <cell r="AC5005" t="str">
            <v>PACOCHA</v>
          </cell>
        </row>
        <row r="5006">
          <cell r="V5006" t="str">
            <v>-71.343040--17.655360</v>
          </cell>
          <cell r="W5006">
            <v>-71.343040000000002</v>
          </cell>
          <cell r="X5006">
            <v>-17.655360000000002</v>
          </cell>
          <cell r="AA5006" t="str">
            <v>MOQUEGUA</v>
          </cell>
          <cell r="AB5006" t="str">
            <v>ILO</v>
          </cell>
          <cell r="AC5006" t="str">
            <v>ILO</v>
          </cell>
        </row>
        <row r="5007">
          <cell r="V5007" t="str">
            <v>-71.343790--17.570070</v>
          </cell>
          <cell r="W5007">
            <v>-71.343789999999998</v>
          </cell>
          <cell r="X5007">
            <v>-17.570070000000001</v>
          </cell>
          <cell r="AA5007" t="str">
            <v>MOQUEGUA</v>
          </cell>
          <cell r="AB5007" t="str">
            <v>ILO</v>
          </cell>
          <cell r="AC5007" t="str">
            <v>PACOCHA</v>
          </cell>
        </row>
        <row r="5008">
          <cell r="V5008" t="str">
            <v>-71.348176--17.664601</v>
          </cell>
          <cell r="W5008">
            <v>-71.348175999999995</v>
          </cell>
          <cell r="X5008">
            <v>-17.664601000000001</v>
          </cell>
          <cell r="AA5008" t="str">
            <v>MOQUEGUA</v>
          </cell>
          <cell r="AB5008" t="str">
            <v>ILO</v>
          </cell>
          <cell r="AC5008" t="str">
            <v>ILO</v>
          </cell>
        </row>
        <row r="5009">
          <cell r="V5009" t="str">
            <v>-71.353090--17.581250</v>
          </cell>
          <cell r="W5009">
            <v>-71.353089999999995</v>
          </cell>
          <cell r="X5009">
            <v>-17.581250000000001</v>
          </cell>
          <cell r="AA5009" t="str">
            <v>MOQUEGUA</v>
          </cell>
          <cell r="AB5009" t="str">
            <v>ILO</v>
          </cell>
          <cell r="AC5009" t="str">
            <v>PACOCHA</v>
          </cell>
        </row>
        <row r="5010">
          <cell r="V5010" t="str">
            <v>-71.357470--17.513170</v>
          </cell>
          <cell r="W5010">
            <v>-71.357470000000006</v>
          </cell>
          <cell r="X5010">
            <v>-17.513169999999999</v>
          </cell>
          <cell r="AA5010" t="str">
            <v>MOQUEGUA</v>
          </cell>
          <cell r="AB5010" t="str">
            <v>ILO</v>
          </cell>
          <cell r="AC5010" t="str">
            <v>PACOCHA</v>
          </cell>
        </row>
        <row r="5011">
          <cell r="V5011" t="str">
            <v>-71.362300--17.675700</v>
          </cell>
          <cell r="W5011">
            <v>-71.362300000000005</v>
          </cell>
          <cell r="X5011">
            <v>-17.675699999999999</v>
          </cell>
          <cell r="AA5011" t="str">
            <v>MOQUEGUA</v>
          </cell>
          <cell r="AB5011" t="str">
            <v>ILO</v>
          </cell>
          <cell r="AC5011" t="str">
            <v>ILO</v>
          </cell>
        </row>
        <row r="5012">
          <cell r="V5012" t="str">
            <v>-74.672250--10.075410</v>
          </cell>
          <cell r="W5012">
            <v>-74.672250000000005</v>
          </cell>
          <cell r="X5012">
            <v>-10.07541</v>
          </cell>
          <cell r="AA5012" t="str">
            <v>PASCO</v>
          </cell>
          <cell r="AB5012" t="str">
            <v>OXAPAMPA</v>
          </cell>
          <cell r="AC5012" t="str">
            <v>PUERTO BERMUDEZ</v>
          </cell>
        </row>
        <row r="5013">
          <cell r="V5013" t="str">
            <v>-74.839780--10.448930</v>
          </cell>
          <cell r="W5013">
            <v>-74.839780000000005</v>
          </cell>
          <cell r="X5013">
            <v>-10.448930000000001</v>
          </cell>
          <cell r="AA5013" t="str">
            <v>PASCO</v>
          </cell>
          <cell r="AB5013" t="str">
            <v>OXAPAMPA</v>
          </cell>
          <cell r="AC5013" t="str">
            <v>PUERTO BERMUDEZ</v>
          </cell>
        </row>
        <row r="5014">
          <cell r="V5014" t="str">
            <v>-74.881940--9.837440</v>
          </cell>
          <cell r="W5014">
            <v>-74.88194</v>
          </cell>
          <cell r="X5014">
            <v>-9.8374400000000009</v>
          </cell>
          <cell r="AA5014" t="str">
            <v>PASCO</v>
          </cell>
          <cell r="AB5014" t="str">
            <v>OXAPAMPA</v>
          </cell>
          <cell r="AC5014" t="str">
            <v>CONSTITUCION</v>
          </cell>
        </row>
        <row r="5015">
          <cell r="V5015" t="str">
            <v>-74.937000--10.297470</v>
          </cell>
          <cell r="W5015">
            <v>-74.936999999999998</v>
          </cell>
          <cell r="X5015">
            <v>-10.297470000000001</v>
          </cell>
          <cell r="AA5015" t="str">
            <v>PASCO</v>
          </cell>
          <cell r="AB5015" t="str">
            <v>OXAPAMPA</v>
          </cell>
          <cell r="AC5015" t="str">
            <v>PUERTO BERMUDEZ</v>
          </cell>
        </row>
        <row r="5016">
          <cell r="V5016" t="str">
            <v>-75.017890--9.862170</v>
          </cell>
          <cell r="W5016">
            <v>-75.017889999999994</v>
          </cell>
          <cell r="X5016">
            <v>-9.8621700000000008</v>
          </cell>
          <cell r="AA5016" t="str">
            <v>PASCO</v>
          </cell>
          <cell r="AB5016" t="str">
            <v>OXAPAMPA</v>
          </cell>
          <cell r="AC5016" t="str">
            <v>CONSTITUCION</v>
          </cell>
        </row>
        <row r="5017">
          <cell r="V5017" t="str">
            <v>-75.028080--10.075280</v>
          </cell>
          <cell r="W5017">
            <v>-75.028080000000003</v>
          </cell>
          <cell r="X5017">
            <v>-10.075279999999999</v>
          </cell>
          <cell r="AA5017" t="str">
            <v>PASCO</v>
          </cell>
          <cell r="AB5017" t="str">
            <v>OXAPAMPA</v>
          </cell>
          <cell r="AC5017" t="str">
            <v>PUERTO BERMUDEZ</v>
          </cell>
        </row>
        <row r="5018">
          <cell r="V5018" t="str">
            <v>-75.046920--9.978500</v>
          </cell>
          <cell r="W5018">
            <v>-75.04692</v>
          </cell>
          <cell r="X5018">
            <v>-9.9785000000000004</v>
          </cell>
          <cell r="AA5018" t="str">
            <v>PASCO</v>
          </cell>
          <cell r="AB5018" t="str">
            <v>OXAPAMPA</v>
          </cell>
          <cell r="AC5018" t="str">
            <v>CONSTITUCION</v>
          </cell>
        </row>
        <row r="5019">
          <cell r="V5019" t="str">
            <v>-75.113011--10.655639</v>
          </cell>
          <cell r="W5019">
            <v>-75.113011</v>
          </cell>
          <cell r="X5019">
            <v>-10.655639000000001</v>
          </cell>
          <cell r="AA5019" t="str">
            <v>PASCO</v>
          </cell>
          <cell r="AB5019" t="str">
            <v>OXAPAMPA</v>
          </cell>
          <cell r="AC5019" t="str">
            <v>VILLA RICA</v>
          </cell>
        </row>
        <row r="5020">
          <cell r="V5020" t="str">
            <v>-75.116700--10.661350</v>
          </cell>
          <cell r="W5020">
            <v>-75.116699999999994</v>
          </cell>
          <cell r="X5020">
            <v>-10.661350000000001</v>
          </cell>
          <cell r="AA5020" t="str">
            <v>PASCO</v>
          </cell>
          <cell r="AB5020" t="str">
            <v>OXAPAMPA</v>
          </cell>
          <cell r="AC5020" t="str">
            <v>VILLA RICA</v>
          </cell>
        </row>
        <row r="5021">
          <cell r="V5021" t="str">
            <v>-75.160222--10.171389</v>
          </cell>
          <cell r="W5021">
            <v>-75.160222000000005</v>
          </cell>
          <cell r="X5021">
            <v>-10.171389</v>
          </cell>
          <cell r="AA5021" t="str">
            <v>PASCO</v>
          </cell>
          <cell r="AB5021" t="str">
            <v>OXAPAMPA</v>
          </cell>
          <cell r="AC5021" t="str">
            <v>PALCAZU</v>
          </cell>
        </row>
        <row r="5022">
          <cell r="V5022" t="str">
            <v>-75.164220--10.738610</v>
          </cell>
          <cell r="W5022">
            <v>-75.16422</v>
          </cell>
          <cell r="X5022">
            <v>-10.73861</v>
          </cell>
          <cell r="AA5022" t="str">
            <v>PASCO</v>
          </cell>
          <cell r="AB5022" t="str">
            <v>OXAPAMPA</v>
          </cell>
          <cell r="AC5022" t="str">
            <v>VILLA RICA</v>
          </cell>
        </row>
        <row r="5023">
          <cell r="V5023" t="str">
            <v>-75.256180--10.796090</v>
          </cell>
          <cell r="W5023">
            <v>-75.256180000000001</v>
          </cell>
          <cell r="X5023">
            <v>-10.79609</v>
          </cell>
          <cell r="AA5023" t="str">
            <v>PASCO</v>
          </cell>
          <cell r="AB5023" t="str">
            <v>OXAPAMPA</v>
          </cell>
          <cell r="AC5023" t="str">
            <v>VILLA RICA</v>
          </cell>
        </row>
        <row r="5024">
          <cell r="V5024" t="str">
            <v>-75.258833--10.750222</v>
          </cell>
          <cell r="W5024">
            <v>-75.258832999999996</v>
          </cell>
          <cell r="X5024">
            <v>-10.750222000000001</v>
          </cell>
          <cell r="AA5024" t="str">
            <v>PASCO</v>
          </cell>
          <cell r="AB5024" t="str">
            <v>OXAPAMPA</v>
          </cell>
          <cell r="AC5024" t="str">
            <v>VILLA RICA</v>
          </cell>
        </row>
        <row r="5025">
          <cell r="V5025" t="str">
            <v>-75.260522--9.919071</v>
          </cell>
          <cell r="W5025">
            <v>-75.260521999999995</v>
          </cell>
          <cell r="X5025">
            <v>-9.9190710000000006</v>
          </cell>
          <cell r="AA5025" t="str">
            <v>PASCO</v>
          </cell>
          <cell r="AB5025" t="str">
            <v>OXAPAMPA</v>
          </cell>
          <cell r="AC5025" t="str">
            <v>PALCAZU</v>
          </cell>
        </row>
        <row r="5026">
          <cell r="V5026" t="str">
            <v>-75.287640--10.840470</v>
          </cell>
          <cell r="W5026">
            <v>-75.287639999999996</v>
          </cell>
          <cell r="X5026">
            <v>-10.84047</v>
          </cell>
          <cell r="AA5026" t="str">
            <v>PASCO</v>
          </cell>
          <cell r="AB5026" t="str">
            <v>OXAPAMPA</v>
          </cell>
          <cell r="AC5026" t="str">
            <v>VILLA RICA</v>
          </cell>
        </row>
        <row r="5027">
          <cell r="V5027" t="str">
            <v>-75.349250--9.979694</v>
          </cell>
          <cell r="W5027">
            <v>-75.349249999999998</v>
          </cell>
          <cell r="X5027">
            <v>-9.9796940000000003</v>
          </cell>
          <cell r="AA5027" t="str">
            <v>PASCO</v>
          </cell>
          <cell r="AB5027" t="str">
            <v>OXAPAMPA</v>
          </cell>
          <cell r="AC5027" t="str">
            <v>PALCAZU</v>
          </cell>
        </row>
        <row r="5028">
          <cell r="V5028" t="str">
            <v>-75.350370--9.928780</v>
          </cell>
          <cell r="W5028">
            <v>-75.350369999999998</v>
          </cell>
          <cell r="X5028">
            <v>-9.9287799999999997</v>
          </cell>
          <cell r="AA5028" t="str">
            <v>PASCO</v>
          </cell>
          <cell r="AB5028" t="str">
            <v>OXAPAMPA</v>
          </cell>
          <cell r="AC5028" t="str">
            <v>PALCAZU</v>
          </cell>
        </row>
        <row r="5029">
          <cell r="V5029" t="str">
            <v>-75.389267--10.590421</v>
          </cell>
          <cell r="W5029">
            <v>-75.389267000000004</v>
          </cell>
          <cell r="X5029">
            <v>-10.590420999999999</v>
          </cell>
          <cell r="AA5029" t="str">
            <v>PASCO</v>
          </cell>
          <cell r="AB5029" t="str">
            <v>OXAPAMPA</v>
          </cell>
          <cell r="AC5029" t="str">
            <v>OXAPAMPA</v>
          </cell>
        </row>
        <row r="5030">
          <cell r="V5030" t="str">
            <v>-75.404810--10.583280</v>
          </cell>
          <cell r="W5030">
            <v>-75.404809999999998</v>
          </cell>
          <cell r="X5030">
            <v>-10.58328</v>
          </cell>
          <cell r="AA5030" t="str">
            <v>PASCO</v>
          </cell>
          <cell r="AB5030" t="str">
            <v>OXAPAMPA</v>
          </cell>
          <cell r="AC5030" t="str">
            <v>OXAPAMPA</v>
          </cell>
        </row>
        <row r="5031">
          <cell r="V5031" t="str">
            <v>-75.441215--10.516575</v>
          </cell>
          <cell r="W5031">
            <v>-75.441215</v>
          </cell>
          <cell r="X5031">
            <v>-10.516575</v>
          </cell>
          <cell r="AA5031" t="str">
            <v>PASCO</v>
          </cell>
          <cell r="AB5031" t="str">
            <v>OXAPAMPA</v>
          </cell>
          <cell r="AC5031" t="str">
            <v>OXAPAMPA</v>
          </cell>
        </row>
        <row r="5032">
          <cell r="V5032" t="str">
            <v>-75.470110--10.476600</v>
          </cell>
          <cell r="W5032">
            <v>-75.470110000000005</v>
          </cell>
          <cell r="X5032">
            <v>-10.476599999999999</v>
          </cell>
          <cell r="AA5032" t="str">
            <v>PASCO</v>
          </cell>
          <cell r="AB5032" t="str">
            <v>OXAPAMPA</v>
          </cell>
          <cell r="AC5032" t="str">
            <v>HUANCABAMBA</v>
          </cell>
        </row>
        <row r="5033">
          <cell r="V5033" t="str">
            <v>-75.521991--10.427208</v>
          </cell>
          <cell r="W5033">
            <v>-75.521991</v>
          </cell>
          <cell r="X5033">
            <v>-10.427208</v>
          </cell>
          <cell r="AA5033" t="str">
            <v>PASCO</v>
          </cell>
          <cell r="AB5033" t="str">
            <v>OXAPAMPA</v>
          </cell>
          <cell r="AC5033" t="str">
            <v>HUANCABAMBA</v>
          </cell>
        </row>
        <row r="5034">
          <cell r="V5034" t="str">
            <v>-75.546480--10.068930</v>
          </cell>
          <cell r="W5034">
            <v>-75.546480000000003</v>
          </cell>
          <cell r="X5034">
            <v>-10.06893</v>
          </cell>
          <cell r="AA5034" t="str">
            <v>PASCO</v>
          </cell>
          <cell r="AB5034" t="str">
            <v>OXAPAMPA</v>
          </cell>
          <cell r="AC5034" t="str">
            <v>POZUZO</v>
          </cell>
        </row>
        <row r="5035">
          <cell r="V5035" t="str">
            <v>-75.657500--10.727800</v>
          </cell>
          <cell r="W5035">
            <v>-75.657499999999999</v>
          </cell>
          <cell r="X5035">
            <v>-10.7278</v>
          </cell>
          <cell r="AA5035" t="str">
            <v>PASCO</v>
          </cell>
          <cell r="AB5035" t="str">
            <v>PASCO</v>
          </cell>
          <cell r="AC5035" t="str">
            <v>PAUCARTAMBO</v>
          </cell>
        </row>
        <row r="5036">
          <cell r="V5036" t="str">
            <v>-75.668208--10.506700</v>
          </cell>
          <cell r="W5036">
            <v>-75.668208000000007</v>
          </cell>
          <cell r="X5036">
            <v>-10.5067</v>
          </cell>
          <cell r="AA5036" t="str">
            <v>PASCO</v>
          </cell>
          <cell r="AB5036" t="str">
            <v>OXAPAMPA</v>
          </cell>
          <cell r="AC5036" t="str">
            <v>HUANCABAMBA</v>
          </cell>
        </row>
        <row r="5037">
          <cell r="V5037" t="str">
            <v>-75.720890--10.752440</v>
          </cell>
          <cell r="W5037">
            <v>-75.720889999999997</v>
          </cell>
          <cell r="X5037">
            <v>-10.75244</v>
          </cell>
          <cell r="AA5037" t="str">
            <v>PASCO</v>
          </cell>
          <cell r="AB5037" t="str">
            <v>PASCO</v>
          </cell>
          <cell r="AC5037" t="str">
            <v>PAUCARTAMBO</v>
          </cell>
        </row>
        <row r="5038">
          <cell r="V5038" t="str">
            <v>-75.780194--10.648972</v>
          </cell>
          <cell r="W5038">
            <v>-75.780193999999995</v>
          </cell>
          <cell r="X5038">
            <v>-10.648972000000001</v>
          </cell>
          <cell r="AA5038" t="str">
            <v>PASCO</v>
          </cell>
          <cell r="AB5038" t="str">
            <v>PASCO</v>
          </cell>
          <cell r="AC5038" t="str">
            <v>PAUCARTAMBO</v>
          </cell>
        </row>
        <row r="5039">
          <cell r="V5039" t="str">
            <v>-75.803910--10.760090</v>
          </cell>
          <cell r="W5039">
            <v>-75.803910000000002</v>
          </cell>
          <cell r="X5039">
            <v>-10.76009</v>
          </cell>
          <cell r="AA5039" t="str">
            <v>PASCO</v>
          </cell>
          <cell r="AB5039" t="str">
            <v>PASCO</v>
          </cell>
          <cell r="AC5039" t="str">
            <v>PAUCARTAMBO</v>
          </cell>
        </row>
        <row r="5040">
          <cell r="V5040" t="str">
            <v>-75.843080--10.793220</v>
          </cell>
          <cell r="W5040">
            <v>-75.84308</v>
          </cell>
          <cell r="X5040">
            <v>-10.79322</v>
          </cell>
          <cell r="AA5040" t="str">
            <v>PASCO</v>
          </cell>
          <cell r="AB5040" t="str">
            <v>PASCO</v>
          </cell>
          <cell r="AC5040" t="str">
            <v>PAUCARTAMBO</v>
          </cell>
        </row>
        <row r="5041">
          <cell r="V5041" t="str">
            <v>-75.869500--10.644220</v>
          </cell>
          <cell r="W5041">
            <v>-75.869500000000002</v>
          </cell>
          <cell r="X5041">
            <v>-10.644220000000001</v>
          </cell>
          <cell r="AA5041" t="str">
            <v>PASCO</v>
          </cell>
          <cell r="AB5041" t="str">
            <v>PASCO</v>
          </cell>
          <cell r="AC5041" t="str">
            <v>PAUCARTAMBO</v>
          </cell>
        </row>
        <row r="5042">
          <cell r="V5042" t="str">
            <v>-75.898170--10.846210</v>
          </cell>
          <cell r="W5042">
            <v>-75.898169999999993</v>
          </cell>
          <cell r="X5042">
            <v>-10.846209999999999</v>
          </cell>
          <cell r="AA5042" t="str">
            <v>PASCO</v>
          </cell>
          <cell r="AB5042" t="str">
            <v>PASCO</v>
          </cell>
          <cell r="AC5042" t="str">
            <v>PAUCARTAMBO</v>
          </cell>
        </row>
        <row r="5043">
          <cell r="V5043" t="str">
            <v>-75.917460--10.686040</v>
          </cell>
          <cell r="W5043">
            <v>-75.917460000000005</v>
          </cell>
          <cell r="X5043">
            <v>-10.68604</v>
          </cell>
          <cell r="AA5043" t="str">
            <v>PASCO</v>
          </cell>
          <cell r="AB5043" t="str">
            <v>PASCO</v>
          </cell>
          <cell r="AC5043" t="str">
            <v>NINACACA</v>
          </cell>
        </row>
        <row r="5044">
          <cell r="V5044" t="str">
            <v>-75.938361--10.648722</v>
          </cell>
          <cell r="W5044">
            <v>-75.938361</v>
          </cell>
          <cell r="X5044">
            <v>-10.648721999999999</v>
          </cell>
          <cell r="AA5044" t="str">
            <v>PASCO</v>
          </cell>
          <cell r="AB5044" t="str">
            <v>PASCO</v>
          </cell>
          <cell r="AC5044" t="str">
            <v>HUACHON</v>
          </cell>
        </row>
        <row r="5045">
          <cell r="V5045" t="str">
            <v>-75.951111--10.636278</v>
          </cell>
          <cell r="W5045">
            <v>-75.951110999999997</v>
          </cell>
          <cell r="X5045">
            <v>-10.636278000000001</v>
          </cell>
          <cell r="AA5045" t="str">
            <v>PASCO</v>
          </cell>
          <cell r="AB5045" t="str">
            <v>PASCO</v>
          </cell>
          <cell r="AC5045" t="str">
            <v>HUACHON</v>
          </cell>
        </row>
        <row r="5046">
          <cell r="V5046" t="str">
            <v>-76.113181--10.855500</v>
          </cell>
          <cell r="W5046">
            <v>-76.113180999999997</v>
          </cell>
          <cell r="X5046">
            <v>-10.855499999999999</v>
          </cell>
          <cell r="AA5046" t="str">
            <v>PASCO</v>
          </cell>
          <cell r="AB5046" t="str">
            <v>PASCO</v>
          </cell>
          <cell r="AC5046" t="str">
            <v>NINACACA</v>
          </cell>
        </row>
        <row r="5047">
          <cell r="V5047" t="str">
            <v>-76.114650--10.640280</v>
          </cell>
          <cell r="W5047">
            <v>-76.114649999999997</v>
          </cell>
          <cell r="X5047">
            <v>-10.640280000000001</v>
          </cell>
          <cell r="AA5047" t="str">
            <v>PASCO</v>
          </cell>
          <cell r="AB5047" t="str">
            <v>PASCO</v>
          </cell>
          <cell r="AC5047" t="str">
            <v>TICLACAYAN</v>
          </cell>
        </row>
        <row r="5048">
          <cell r="V5048" t="str">
            <v>-76.129060--10.507980</v>
          </cell>
          <cell r="W5048">
            <v>-76.129059999999996</v>
          </cell>
          <cell r="X5048">
            <v>-10.50798</v>
          </cell>
          <cell r="AA5048" t="str">
            <v>PASCO</v>
          </cell>
          <cell r="AB5048" t="str">
            <v>PASCO</v>
          </cell>
          <cell r="AC5048" t="str">
            <v>HUARIACA</v>
          </cell>
        </row>
        <row r="5049">
          <cell r="V5049" t="str">
            <v>-76.150440--10.475150</v>
          </cell>
          <cell r="W5049">
            <v>-76.150440000000003</v>
          </cell>
          <cell r="X5049">
            <v>-10.475149999999999</v>
          </cell>
          <cell r="AA5049" t="str">
            <v>PASCO</v>
          </cell>
          <cell r="AB5049" t="str">
            <v>PASCO</v>
          </cell>
          <cell r="AC5049" t="str">
            <v>HUARIACA</v>
          </cell>
        </row>
        <row r="5050">
          <cell r="V5050" t="str">
            <v>-76.178130--10.540760</v>
          </cell>
          <cell r="W5050">
            <v>-76.178129999999996</v>
          </cell>
          <cell r="X5050">
            <v>-10.540760000000001</v>
          </cell>
          <cell r="AA5050" t="str">
            <v>PASCO</v>
          </cell>
          <cell r="AB5050" t="str">
            <v>PASCO</v>
          </cell>
          <cell r="AC5050" t="str">
            <v>YANACANCHA</v>
          </cell>
        </row>
        <row r="5051">
          <cell r="V5051" t="str">
            <v>-76.184390--10.482750</v>
          </cell>
          <cell r="W5051">
            <v>-76.184389999999993</v>
          </cell>
          <cell r="X5051">
            <v>-10.482749999999999</v>
          </cell>
          <cell r="AA5051" t="str">
            <v>PASCO</v>
          </cell>
          <cell r="AB5051" t="str">
            <v>PASCO</v>
          </cell>
          <cell r="AC5051" t="str">
            <v>SAN FRANCISCO DE ASIS DE YARUSYACAN</v>
          </cell>
        </row>
        <row r="5052">
          <cell r="V5052" t="str">
            <v>-76.186000--10.574330</v>
          </cell>
          <cell r="W5052">
            <v>-76.186000000000007</v>
          </cell>
          <cell r="X5052">
            <v>-10.57433</v>
          </cell>
          <cell r="AA5052" t="str">
            <v>PASCO</v>
          </cell>
          <cell r="AB5052" t="str">
            <v>PASCO</v>
          </cell>
          <cell r="AC5052" t="str">
            <v>YANACANCHA</v>
          </cell>
        </row>
        <row r="5053">
          <cell r="V5053" t="str">
            <v>-76.198130--10.490190</v>
          </cell>
          <cell r="W5053">
            <v>-76.198130000000006</v>
          </cell>
          <cell r="X5053">
            <v>-10.49019</v>
          </cell>
          <cell r="AA5053" t="str">
            <v>PASCO</v>
          </cell>
          <cell r="AB5053" t="str">
            <v>PASCO</v>
          </cell>
          <cell r="AC5053" t="str">
            <v>SAN FRANCISCO DE ASIS DE YARUSYACAN</v>
          </cell>
        </row>
        <row r="5054">
          <cell r="V5054" t="str">
            <v>-76.210833--10.586972</v>
          </cell>
          <cell r="W5054">
            <v>-76.210832999999994</v>
          </cell>
          <cell r="X5054">
            <v>-10.586971999999999</v>
          </cell>
          <cell r="AA5054" t="str">
            <v>PASCO</v>
          </cell>
          <cell r="AB5054" t="str">
            <v>PASCO</v>
          </cell>
          <cell r="AC5054" t="str">
            <v>SAN FRANCISCO DE ASIS DE YARUSYACAN</v>
          </cell>
        </row>
        <row r="5055">
          <cell r="V5055" t="str">
            <v>-76.215458--10.475303</v>
          </cell>
          <cell r="W5055">
            <v>-76.215457999999998</v>
          </cell>
          <cell r="X5055">
            <v>-10.475303</v>
          </cell>
          <cell r="AA5055" t="str">
            <v>PASCO</v>
          </cell>
          <cell r="AB5055" t="str">
            <v>PASCO</v>
          </cell>
          <cell r="AC5055" t="str">
            <v>SAN FRANCISCO DE ASIS DE YARUSYACAN</v>
          </cell>
        </row>
        <row r="5056">
          <cell r="V5056" t="str">
            <v>-76.217410--10.484550</v>
          </cell>
          <cell r="W5056">
            <v>-76.217410000000001</v>
          </cell>
          <cell r="X5056">
            <v>-10.48455</v>
          </cell>
          <cell r="AA5056" t="str">
            <v>PASCO</v>
          </cell>
          <cell r="AB5056" t="str">
            <v>PASCO</v>
          </cell>
          <cell r="AC5056" t="str">
            <v>SAN FRANCISCO DE ASIS DE YARUSYACAN</v>
          </cell>
        </row>
        <row r="5057">
          <cell r="V5057" t="str">
            <v>-76.236500--10.415750</v>
          </cell>
          <cell r="W5057">
            <v>-76.236500000000007</v>
          </cell>
          <cell r="X5057">
            <v>-10.415749999999999</v>
          </cell>
          <cell r="AA5057" t="str">
            <v>PASCO</v>
          </cell>
          <cell r="AB5057" t="str">
            <v>PASCO</v>
          </cell>
          <cell r="AC5057" t="str">
            <v>PALLANCHACRA</v>
          </cell>
        </row>
        <row r="5058">
          <cell r="V5058" t="str">
            <v>-76.237350--10.535470</v>
          </cell>
          <cell r="W5058">
            <v>-76.237350000000006</v>
          </cell>
          <cell r="X5058">
            <v>-10.53547</v>
          </cell>
          <cell r="AA5058" t="str">
            <v>PASCO</v>
          </cell>
          <cell r="AB5058" t="str">
            <v>PASCO</v>
          </cell>
          <cell r="AC5058" t="str">
            <v>SAN FRANCISCO DE ASIS DE YARUSYACAN</v>
          </cell>
        </row>
        <row r="5059">
          <cell r="V5059" t="str">
            <v>-76.243350--10.685820</v>
          </cell>
          <cell r="W5059">
            <v>-76.243350000000007</v>
          </cell>
          <cell r="X5059">
            <v>-10.68582</v>
          </cell>
          <cell r="AA5059" t="str">
            <v>PASCO</v>
          </cell>
          <cell r="AB5059" t="str">
            <v>PASCO</v>
          </cell>
          <cell r="AC5059" t="str">
            <v>CHAUPIMARCA</v>
          </cell>
        </row>
        <row r="5060">
          <cell r="V5060" t="str">
            <v>-76.244917--10.786083</v>
          </cell>
          <cell r="W5060">
            <v>-76.244917000000001</v>
          </cell>
          <cell r="X5060">
            <v>-10.786083</v>
          </cell>
          <cell r="AA5060" t="str">
            <v>PASCO</v>
          </cell>
          <cell r="AB5060" t="str">
            <v>PASCO</v>
          </cell>
          <cell r="AC5060" t="str">
            <v>VICCO</v>
          </cell>
        </row>
        <row r="5061">
          <cell r="V5061" t="str">
            <v>-76.251000--10.683300</v>
          </cell>
          <cell r="W5061">
            <v>-76.251000000000005</v>
          </cell>
          <cell r="X5061">
            <v>-10.683299999999999</v>
          </cell>
          <cell r="AA5061" t="str">
            <v>PASCO</v>
          </cell>
          <cell r="AB5061" t="str">
            <v>PASCO</v>
          </cell>
          <cell r="AC5061" t="str">
            <v>CHAUPIMARCA</v>
          </cell>
        </row>
        <row r="5062">
          <cell r="V5062" t="str">
            <v>-76.251500--10.675810</v>
          </cell>
          <cell r="W5062">
            <v>-76.251499999999993</v>
          </cell>
          <cell r="X5062">
            <v>-10.67581</v>
          </cell>
          <cell r="AA5062" t="str">
            <v>PASCO</v>
          </cell>
          <cell r="AB5062" t="str">
            <v>PASCO</v>
          </cell>
          <cell r="AC5062" t="str">
            <v>YANACANCHA</v>
          </cell>
        </row>
        <row r="5063">
          <cell r="V5063" t="str">
            <v>-76.252167--10.696278</v>
          </cell>
          <cell r="W5063">
            <v>-76.252167</v>
          </cell>
          <cell r="X5063">
            <v>-10.696278</v>
          </cell>
          <cell r="AA5063" t="str">
            <v>PASCO</v>
          </cell>
          <cell r="AB5063" t="str">
            <v>PASCO</v>
          </cell>
          <cell r="AC5063" t="str">
            <v>CHAUPIMARCA</v>
          </cell>
        </row>
        <row r="5064">
          <cell r="V5064" t="str">
            <v>-76.258890--10.687710</v>
          </cell>
          <cell r="W5064">
            <v>-76.258889999999994</v>
          </cell>
          <cell r="X5064">
            <v>-10.687709999999999</v>
          </cell>
          <cell r="AA5064" t="str">
            <v>PASCO</v>
          </cell>
          <cell r="AB5064" t="str">
            <v>PASCO</v>
          </cell>
          <cell r="AC5064" t="str">
            <v>CHAUPIMARCA</v>
          </cell>
        </row>
        <row r="5065">
          <cell r="V5065" t="str">
            <v>-76.260540--10.468340</v>
          </cell>
          <cell r="W5065">
            <v>-76.260540000000006</v>
          </cell>
          <cell r="X5065">
            <v>-10.46834</v>
          </cell>
          <cell r="AA5065" t="str">
            <v>PASCO</v>
          </cell>
          <cell r="AB5065" t="str">
            <v>PASCO</v>
          </cell>
          <cell r="AC5065" t="str">
            <v>PALLANCHACRA</v>
          </cell>
        </row>
        <row r="5066">
          <cell r="V5066" t="str">
            <v>-76.268420--10.674400</v>
          </cell>
          <cell r="W5066">
            <v>-76.268420000000006</v>
          </cell>
          <cell r="X5066">
            <v>-10.6744</v>
          </cell>
          <cell r="AA5066" t="str">
            <v>PASCO</v>
          </cell>
          <cell r="AB5066" t="str">
            <v>PASCO</v>
          </cell>
          <cell r="AC5066" t="str">
            <v>SIMON BOLIVAR</v>
          </cell>
        </row>
        <row r="5067">
          <cell r="V5067" t="str">
            <v>-76.272917--10.445833</v>
          </cell>
          <cell r="W5067">
            <v>-76.272917000000007</v>
          </cell>
          <cell r="X5067">
            <v>-10.445833</v>
          </cell>
          <cell r="AA5067" t="str">
            <v>PASCO</v>
          </cell>
          <cell r="AB5067" t="str">
            <v>PASCO</v>
          </cell>
          <cell r="AC5067" t="str">
            <v>PALLANCHACRA</v>
          </cell>
        </row>
        <row r="5068">
          <cell r="V5068" t="str">
            <v>-76.286265--10.559750</v>
          </cell>
          <cell r="W5068">
            <v>-76.286265</v>
          </cell>
          <cell r="X5068">
            <v>-10.559749999999999</v>
          </cell>
          <cell r="AA5068" t="str">
            <v>PASCO</v>
          </cell>
          <cell r="AB5068" t="str">
            <v>DANIEL ALCIDES CARRION</v>
          </cell>
          <cell r="AC5068" t="str">
            <v>SANTA ANA DE TUSI</v>
          </cell>
        </row>
        <row r="5069">
          <cell r="V5069" t="str">
            <v>-76.292330--10.473410</v>
          </cell>
          <cell r="W5069">
            <v>-76.292330000000007</v>
          </cell>
          <cell r="X5069">
            <v>-10.473409999999999</v>
          </cell>
          <cell r="AA5069" t="str">
            <v>PASCO</v>
          </cell>
          <cell r="AB5069" t="str">
            <v>DANIEL ALCIDES CARRION</v>
          </cell>
          <cell r="AC5069" t="str">
            <v>SANTA ANA DE TUSI</v>
          </cell>
        </row>
        <row r="5070">
          <cell r="V5070" t="str">
            <v>-76.314111--10.951444</v>
          </cell>
          <cell r="W5070">
            <v>-76.314110999999997</v>
          </cell>
          <cell r="X5070">
            <v>-10.951444</v>
          </cell>
          <cell r="AA5070" t="str">
            <v>PASCO</v>
          </cell>
          <cell r="AB5070" t="str">
            <v>PASCO</v>
          </cell>
          <cell r="AC5070" t="str">
            <v>HUAYLLAY</v>
          </cell>
        </row>
        <row r="5071">
          <cell r="V5071" t="str">
            <v>-76.316500--10.689279</v>
          </cell>
          <cell r="W5071">
            <v>-76.316500000000005</v>
          </cell>
          <cell r="X5071">
            <v>-10.689279000000001</v>
          </cell>
          <cell r="AA5071" t="str">
            <v>PASCO</v>
          </cell>
          <cell r="AB5071" t="str">
            <v>PASCO</v>
          </cell>
          <cell r="AC5071" t="str">
            <v>SIMON BOLIVAR</v>
          </cell>
        </row>
        <row r="5072">
          <cell r="V5072" t="str">
            <v>-76.339990--10.368490</v>
          </cell>
          <cell r="W5072">
            <v>-76.33999</v>
          </cell>
          <cell r="X5072">
            <v>-10.36849</v>
          </cell>
          <cell r="AA5072" t="str">
            <v>PASCO</v>
          </cell>
          <cell r="AB5072" t="str">
            <v>DANIEL ALCIDES CARRION</v>
          </cell>
          <cell r="AC5072" t="str">
            <v>SANTA ANA DE TUSI</v>
          </cell>
        </row>
        <row r="5073">
          <cell r="V5073" t="str">
            <v>-76.353519--10.422419</v>
          </cell>
          <cell r="W5073">
            <v>-76.353519000000006</v>
          </cell>
          <cell r="X5073">
            <v>-10.422419</v>
          </cell>
          <cell r="AA5073" t="str">
            <v>PASCO</v>
          </cell>
          <cell r="AB5073" t="str">
            <v>DANIEL ALCIDES CARRION</v>
          </cell>
          <cell r="AC5073" t="str">
            <v>SANTA ANA DE TUSI</v>
          </cell>
        </row>
        <row r="5074">
          <cell r="V5074" t="str">
            <v>-76.358940--10.997290</v>
          </cell>
          <cell r="W5074">
            <v>-76.358940000000004</v>
          </cell>
          <cell r="X5074">
            <v>-10.99729</v>
          </cell>
          <cell r="AA5074" t="str">
            <v>PASCO</v>
          </cell>
          <cell r="AB5074" t="str">
            <v>PASCO</v>
          </cell>
          <cell r="AC5074" t="str">
            <v>HUAYLLAY</v>
          </cell>
        </row>
        <row r="5075">
          <cell r="V5075" t="str">
            <v>-76.367632--10.467434</v>
          </cell>
          <cell r="W5075">
            <v>-76.367632</v>
          </cell>
          <cell r="X5075">
            <v>-10.467434000000001</v>
          </cell>
          <cell r="AA5075" t="str">
            <v>PASCO</v>
          </cell>
          <cell r="AB5075" t="str">
            <v>DANIEL ALCIDES CARRION</v>
          </cell>
          <cell r="AC5075" t="str">
            <v>SANTA ANA DE TUSI</v>
          </cell>
        </row>
        <row r="5076">
          <cell r="V5076" t="str">
            <v>-76.373040--10.488170</v>
          </cell>
          <cell r="W5076">
            <v>-76.373040000000003</v>
          </cell>
          <cell r="X5076">
            <v>-10.48817</v>
          </cell>
          <cell r="AA5076" t="str">
            <v>PASCO</v>
          </cell>
          <cell r="AB5076" t="str">
            <v>DANIEL ALCIDES CARRION</v>
          </cell>
          <cell r="AC5076" t="str">
            <v>SANTA ANA DE TUSI</v>
          </cell>
        </row>
        <row r="5077">
          <cell r="V5077" t="str">
            <v>-76.387900--10.497320</v>
          </cell>
          <cell r="W5077">
            <v>-76.387900000000002</v>
          </cell>
          <cell r="X5077">
            <v>-10.49732</v>
          </cell>
          <cell r="AA5077" t="str">
            <v>PASCO</v>
          </cell>
          <cell r="AB5077" t="str">
            <v>DANIEL ALCIDES CARRION</v>
          </cell>
          <cell r="AC5077" t="str">
            <v>SANTA ANA DE TUSI</v>
          </cell>
        </row>
        <row r="5078">
          <cell r="V5078" t="str">
            <v>-76.408200--10.473700</v>
          </cell>
          <cell r="W5078">
            <v>-76.408199999999994</v>
          </cell>
          <cell r="X5078">
            <v>-10.473699999999999</v>
          </cell>
          <cell r="AA5078" t="str">
            <v>PASCO</v>
          </cell>
          <cell r="AB5078" t="str">
            <v>DANIEL ALCIDES CARRION</v>
          </cell>
          <cell r="AC5078" t="str">
            <v>GOYLLARISQUIZGA</v>
          </cell>
        </row>
        <row r="5079">
          <cell r="V5079" t="str">
            <v>-76.423750--11.029167</v>
          </cell>
          <cell r="W5079">
            <v>-76.423749999999998</v>
          </cell>
          <cell r="X5079">
            <v>-11.029166999999999</v>
          </cell>
          <cell r="AA5079" t="str">
            <v>PASCO</v>
          </cell>
          <cell r="AB5079" t="str">
            <v>PASCO</v>
          </cell>
          <cell r="AC5079" t="str">
            <v>HUAYLLAY</v>
          </cell>
        </row>
        <row r="5080">
          <cell r="V5080" t="str">
            <v>-76.424050--10.348200</v>
          </cell>
          <cell r="W5080">
            <v>-76.424049999999994</v>
          </cell>
          <cell r="X5080">
            <v>-10.3482</v>
          </cell>
          <cell r="AA5080" t="str">
            <v>PASCO</v>
          </cell>
          <cell r="AB5080" t="str">
            <v>DANIEL ALCIDES CARRION</v>
          </cell>
          <cell r="AC5080" t="str">
            <v>PAUCAR</v>
          </cell>
        </row>
        <row r="5081">
          <cell r="V5081" t="str">
            <v>-76.424556--11.009167</v>
          </cell>
          <cell r="W5081">
            <v>-76.424555999999995</v>
          </cell>
          <cell r="X5081">
            <v>-11.009167</v>
          </cell>
          <cell r="AA5081" t="str">
            <v>PASCO</v>
          </cell>
          <cell r="AB5081" t="str">
            <v>PASCO</v>
          </cell>
          <cell r="AC5081" t="str">
            <v>HUAYLLAY</v>
          </cell>
        </row>
        <row r="5082">
          <cell r="V5082" t="str">
            <v>-76.457722--10.436361</v>
          </cell>
          <cell r="W5082">
            <v>-76.457722000000004</v>
          </cell>
          <cell r="X5082">
            <v>-10.436361</v>
          </cell>
          <cell r="AA5082" t="str">
            <v>PASCO</v>
          </cell>
          <cell r="AB5082" t="str">
            <v>DANIEL ALCIDES CARRION</v>
          </cell>
          <cell r="AC5082" t="str">
            <v>TAPUC</v>
          </cell>
        </row>
        <row r="5083">
          <cell r="V5083" t="str">
            <v>-76.517250--10.644611</v>
          </cell>
          <cell r="W5083">
            <v>-76.517250000000004</v>
          </cell>
          <cell r="X5083">
            <v>-10.644610999999999</v>
          </cell>
          <cell r="AA5083" t="str">
            <v>PASCO</v>
          </cell>
          <cell r="AB5083" t="str">
            <v>DANIEL ALCIDES CARRION</v>
          </cell>
          <cell r="AC5083" t="str">
            <v>YANAHUANCA</v>
          </cell>
        </row>
        <row r="5084">
          <cell r="V5084" t="str">
            <v>-76.586649--10.510380</v>
          </cell>
          <cell r="W5084">
            <v>-76.586648999999994</v>
          </cell>
          <cell r="X5084">
            <v>-10.51038</v>
          </cell>
          <cell r="AA5084" t="str">
            <v>PASCO</v>
          </cell>
          <cell r="AB5084" t="str">
            <v>DANIEL ALCIDES CARRION</v>
          </cell>
          <cell r="AC5084" t="str">
            <v>YANAHUANCA</v>
          </cell>
        </row>
        <row r="5085">
          <cell r="V5085" t="str">
            <v>-76.640270--10.611150</v>
          </cell>
          <cell r="W5085">
            <v>-76.640270000000001</v>
          </cell>
          <cell r="X5085">
            <v>-10.61115</v>
          </cell>
          <cell r="AA5085" t="str">
            <v>PASCO</v>
          </cell>
          <cell r="AB5085" t="str">
            <v>DANIEL ALCIDES CARRION</v>
          </cell>
          <cell r="AC5085" t="str">
            <v>YANAHUANCA</v>
          </cell>
        </row>
        <row r="5086">
          <cell r="V5086" t="str">
            <v>-79.337430--5.022740</v>
          </cell>
          <cell r="W5086">
            <v>-79.337429999999998</v>
          </cell>
          <cell r="X5086">
            <v>-5.0227399999999998</v>
          </cell>
          <cell r="AA5086" t="str">
            <v>PIURA</v>
          </cell>
          <cell r="AB5086" t="str">
            <v>HUANCABAMBA</v>
          </cell>
          <cell r="AC5086" t="str">
            <v>EL CARMEN DE LA FRONTERA</v>
          </cell>
        </row>
        <row r="5087">
          <cell r="V5087" t="str">
            <v>-79.361020--5.505990</v>
          </cell>
          <cell r="W5087">
            <v>-79.361019999999996</v>
          </cell>
          <cell r="X5087">
            <v>-5.5059899999999997</v>
          </cell>
          <cell r="AA5087" t="str">
            <v>PIURA</v>
          </cell>
          <cell r="AB5087" t="str">
            <v>HUANCABAMBA</v>
          </cell>
          <cell r="AC5087" t="str">
            <v>SONDOR</v>
          </cell>
        </row>
        <row r="5088">
          <cell r="V5088" t="str">
            <v>-79.367010--5.445680</v>
          </cell>
          <cell r="W5088">
            <v>-79.367009999999993</v>
          </cell>
          <cell r="X5088">
            <v>-5.4456800000000003</v>
          </cell>
          <cell r="AA5088" t="str">
            <v>PIURA</v>
          </cell>
          <cell r="AB5088" t="str">
            <v>HUANCABAMBA</v>
          </cell>
          <cell r="AC5088" t="str">
            <v>SONDOR</v>
          </cell>
        </row>
        <row r="5089">
          <cell r="V5089" t="str">
            <v>-79.409020--5.317910</v>
          </cell>
          <cell r="W5089">
            <v>-79.409019999999998</v>
          </cell>
          <cell r="X5089">
            <v>-5.3179100000000004</v>
          </cell>
          <cell r="AA5089" t="str">
            <v>PIURA</v>
          </cell>
          <cell r="AB5089" t="str">
            <v>HUANCABAMBA</v>
          </cell>
          <cell r="AC5089" t="str">
            <v>SONDOR</v>
          </cell>
        </row>
        <row r="5090">
          <cell r="V5090" t="str">
            <v>-79.426680--5.166850</v>
          </cell>
          <cell r="W5090">
            <v>-79.426680000000005</v>
          </cell>
          <cell r="X5090">
            <v>-5.1668500000000002</v>
          </cell>
          <cell r="AA5090" t="str">
            <v>PIURA</v>
          </cell>
          <cell r="AB5090" t="str">
            <v>HUANCABAMBA</v>
          </cell>
          <cell r="AC5090" t="str">
            <v>HUANCABAMBA</v>
          </cell>
        </row>
        <row r="5091">
          <cell r="V5091" t="str">
            <v>-79.426900--5.188060</v>
          </cell>
          <cell r="W5091">
            <v>-79.426900000000003</v>
          </cell>
          <cell r="X5091">
            <v>-5.1880600000000001</v>
          </cell>
          <cell r="AA5091" t="str">
            <v>PIURA</v>
          </cell>
          <cell r="AB5091" t="str">
            <v>HUANCABAMBA</v>
          </cell>
          <cell r="AC5091" t="str">
            <v>HUANCABAMBA</v>
          </cell>
        </row>
        <row r="5092">
          <cell r="V5092" t="str">
            <v>-79.437820--5.325950</v>
          </cell>
          <cell r="W5092">
            <v>-79.437820000000002</v>
          </cell>
          <cell r="X5092">
            <v>-5.3259499999999997</v>
          </cell>
          <cell r="AA5092" t="str">
            <v>PIURA</v>
          </cell>
          <cell r="AB5092" t="str">
            <v>HUANCABAMBA</v>
          </cell>
          <cell r="AC5092" t="str">
            <v>SONDORILLO</v>
          </cell>
        </row>
        <row r="5093">
          <cell r="V5093" t="str">
            <v>-79.442360--5.376500</v>
          </cell>
          <cell r="W5093">
            <v>-79.442359999999994</v>
          </cell>
          <cell r="X5093">
            <v>-5.3765000000000001</v>
          </cell>
          <cell r="AA5093" t="str">
            <v>PIURA</v>
          </cell>
          <cell r="AB5093" t="str">
            <v>HUANCABAMBA</v>
          </cell>
          <cell r="AC5093" t="str">
            <v>SONDORILLO</v>
          </cell>
        </row>
        <row r="5094">
          <cell r="V5094" t="str">
            <v>-79.442930--5.320390</v>
          </cell>
          <cell r="W5094">
            <v>-79.442930000000004</v>
          </cell>
          <cell r="X5094">
            <v>-5.3203899999999997</v>
          </cell>
          <cell r="AA5094" t="str">
            <v>PIURA</v>
          </cell>
          <cell r="AB5094" t="str">
            <v>HUANCABAMBA</v>
          </cell>
          <cell r="AC5094" t="str">
            <v>SONDORILLO</v>
          </cell>
        </row>
        <row r="5095">
          <cell r="V5095" t="str">
            <v>-79.444270--5.788211</v>
          </cell>
          <cell r="W5095">
            <v>-79.444270000000003</v>
          </cell>
          <cell r="X5095">
            <v>-5.7882110000000004</v>
          </cell>
          <cell r="AA5095" t="str">
            <v>PIURA</v>
          </cell>
          <cell r="AB5095" t="str">
            <v>HUANCABAMBA</v>
          </cell>
          <cell r="AC5095" t="str">
            <v>HUARMACA</v>
          </cell>
        </row>
        <row r="5096">
          <cell r="V5096" t="str">
            <v>-79.453320--5.705090</v>
          </cell>
          <cell r="W5096">
            <v>-79.453320000000005</v>
          </cell>
          <cell r="X5096">
            <v>-5.7050900000000002</v>
          </cell>
          <cell r="AA5096" t="str">
            <v>PIURA</v>
          </cell>
          <cell r="AB5096" t="str">
            <v>HUANCABAMBA</v>
          </cell>
          <cell r="AC5096" t="str">
            <v>HUARMACA</v>
          </cell>
        </row>
        <row r="5097">
          <cell r="V5097" t="str">
            <v>-79.455500--5.129700</v>
          </cell>
          <cell r="W5097">
            <v>-79.455500000000001</v>
          </cell>
          <cell r="X5097">
            <v>-5.1296999999999997</v>
          </cell>
          <cell r="AA5097" t="str">
            <v>PIURA</v>
          </cell>
          <cell r="AB5097" t="str">
            <v>HUANCABAMBA</v>
          </cell>
          <cell r="AC5097" t="str">
            <v>EL CARMEN DE LA FRONTERA</v>
          </cell>
        </row>
        <row r="5098">
          <cell r="V5098" t="str">
            <v>-79.457500--5.239360</v>
          </cell>
          <cell r="W5098">
            <v>-79.457499999999996</v>
          </cell>
          <cell r="X5098">
            <v>-5.2393599999999996</v>
          </cell>
          <cell r="AA5098" t="str">
            <v>PIURA</v>
          </cell>
          <cell r="AB5098" t="str">
            <v>HUANCABAMBA</v>
          </cell>
          <cell r="AC5098" t="str">
            <v>HUANCABAMBA</v>
          </cell>
        </row>
        <row r="5099">
          <cell r="V5099" t="str">
            <v>-79.459260--5.358650</v>
          </cell>
          <cell r="W5099">
            <v>-79.45926</v>
          </cell>
          <cell r="X5099">
            <v>-5.3586499999999999</v>
          </cell>
          <cell r="AA5099" t="str">
            <v>PIURA</v>
          </cell>
          <cell r="AB5099" t="str">
            <v>HUANCABAMBA</v>
          </cell>
          <cell r="AC5099" t="str">
            <v>SONDORILLO</v>
          </cell>
        </row>
        <row r="5100">
          <cell r="V5100" t="str">
            <v>-79.478611--4.647778</v>
          </cell>
          <cell r="W5100">
            <v>-79.478611000000001</v>
          </cell>
          <cell r="X5100">
            <v>-4.6477779999999997</v>
          </cell>
          <cell r="AA5100" t="str">
            <v>PIURA</v>
          </cell>
          <cell r="AB5100" t="str">
            <v>AYABACA</v>
          </cell>
          <cell r="AC5100" t="str">
            <v>AYABACA</v>
          </cell>
        </row>
        <row r="5101">
          <cell r="V5101" t="str">
            <v>-79.478840--5.344630</v>
          </cell>
          <cell r="W5101">
            <v>-79.478840000000005</v>
          </cell>
          <cell r="X5101">
            <v>-5.3446300000000004</v>
          </cell>
          <cell r="AA5101" t="str">
            <v>PIURA</v>
          </cell>
          <cell r="AB5101" t="str">
            <v>HUANCABAMBA</v>
          </cell>
          <cell r="AC5101" t="str">
            <v>SONDORILLO</v>
          </cell>
        </row>
        <row r="5102">
          <cell r="V5102" t="str">
            <v>-79.481840--5.380270</v>
          </cell>
          <cell r="W5102">
            <v>-79.481840000000005</v>
          </cell>
          <cell r="X5102">
            <v>-5.3802700000000003</v>
          </cell>
          <cell r="AA5102" t="str">
            <v>PIURA</v>
          </cell>
          <cell r="AB5102" t="str">
            <v>HUANCABAMBA</v>
          </cell>
          <cell r="AC5102" t="str">
            <v>SONDORILLO</v>
          </cell>
        </row>
        <row r="5103">
          <cell r="V5103" t="str">
            <v>-79.486970--5.264130</v>
          </cell>
          <cell r="W5103">
            <v>-79.486969999999999</v>
          </cell>
          <cell r="X5103">
            <v>-5.2641299999999998</v>
          </cell>
          <cell r="AA5103" t="str">
            <v>PIURA</v>
          </cell>
          <cell r="AB5103" t="str">
            <v>HUANCABAMBA</v>
          </cell>
          <cell r="AC5103" t="str">
            <v>HUANCABAMBA</v>
          </cell>
        </row>
        <row r="5104">
          <cell r="V5104" t="str">
            <v>-79.490250--5.334550</v>
          </cell>
          <cell r="W5104">
            <v>-79.490250000000003</v>
          </cell>
          <cell r="X5104">
            <v>-5.3345500000000001</v>
          </cell>
          <cell r="AA5104" t="str">
            <v>PIURA</v>
          </cell>
          <cell r="AB5104" t="str">
            <v>HUANCABAMBA</v>
          </cell>
          <cell r="AC5104" t="str">
            <v>SONDORILLO</v>
          </cell>
        </row>
        <row r="5105">
          <cell r="V5105" t="str">
            <v>-79.497666--5.261472</v>
          </cell>
          <cell r="W5105">
            <v>-79.497665999999995</v>
          </cell>
          <cell r="X5105">
            <v>-5.2614720000000004</v>
          </cell>
          <cell r="AA5105" t="str">
            <v>PIURA</v>
          </cell>
          <cell r="AB5105" t="str">
            <v>HUANCABAMBA</v>
          </cell>
          <cell r="AC5105" t="str">
            <v>HUANCABAMBA</v>
          </cell>
        </row>
        <row r="5106">
          <cell r="V5106" t="str">
            <v>-79.498672--5.848639</v>
          </cell>
          <cell r="W5106">
            <v>-79.498671999999999</v>
          </cell>
          <cell r="X5106">
            <v>-5.8486390000000004</v>
          </cell>
          <cell r="AA5106" t="str">
            <v>PIURA</v>
          </cell>
          <cell r="AB5106" t="str">
            <v>HUANCABAMBA</v>
          </cell>
          <cell r="AC5106" t="str">
            <v>HUARMACA</v>
          </cell>
        </row>
        <row r="5107">
          <cell r="V5107" t="str">
            <v>-79.500220--5.176610</v>
          </cell>
          <cell r="W5107">
            <v>-79.500219999999999</v>
          </cell>
          <cell r="X5107">
            <v>-5.1766100000000002</v>
          </cell>
          <cell r="AA5107" t="str">
            <v>PIURA</v>
          </cell>
          <cell r="AB5107" t="str">
            <v>HUANCABAMBA</v>
          </cell>
          <cell r="AC5107" t="str">
            <v>HUANCABAMBA</v>
          </cell>
        </row>
        <row r="5108">
          <cell r="V5108" t="str">
            <v>-79.508960--5.152369</v>
          </cell>
          <cell r="W5108">
            <v>-79.508960000000002</v>
          </cell>
          <cell r="X5108">
            <v>-5.1523690000000002</v>
          </cell>
          <cell r="AA5108" t="str">
            <v>PIURA</v>
          </cell>
          <cell r="AB5108" t="str">
            <v>HUANCABAMBA</v>
          </cell>
          <cell r="AC5108" t="str">
            <v>HUANCABAMBA</v>
          </cell>
        </row>
        <row r="5109">
          <cell r="V5109" t="str">
            <v>-79.509620--4.644660</v>
          </cell>
          <cell r="W5109">
            <v>-79.509619999999998</v>
          </cell>
          <cell r="X5109">
            <v>-4.64466</v>
          </cell>
          <cell r="AA5109" t="str">
            <v>PIURA</v>
          </cell>
          <cell r="AB5109" t="str">
            <v>AYABACA</v>
          </cell>
          <cell r="AC5109" t="str">
            <v>AYABACA</v>
          </cell>
        </row>
        <row r="5110">
          <cell r="V5110" t="str">
            <v>-79.513060--5.275000</v>
          </cell>
          <cell r="W5110">
            <v>-79.513059999999996</v>
          </cell>
          <cell r="X5110">
            <v>-5.2750000000000004</v>
          </cell>
          <cell r="AA5110" t="str">
            <v>PIURA</v>
          </cell>
          <cell r="AB5110" t="str">
            <v>HUANCABAMBA</v>
          </cell>
          <cell r="AC5110" t="str">
            <v>HUANCABAMBA</v>
          </cell>
        </row>
        <row r="5111">
          <cell r="V5111" t="str">
            <v>-79.514830--5.338481</v>
          </cell>
          <cell r="W5111">
            <v>-79.514830000000003</v>
          </cell>
          <cell r="X5111">
            <v>-5.3384809999999998</v>
          </cell>
          <cell r="AA5111" t="str">
            <v>PIURA</v>
          </cell>
          <cell r="AB5111" t="str">
            <v>HUANCABAMBA</v>
          </cell>
          <cell r="AC5111" t="str">
            <v>SONDORILLO</v>
          </cell>
        </row>
        <row r="5112">
          <cell r="V5112" t="str">
            <v>-79.518110--5.070220</v>
          </cell>
          <cell r="W5112">
            <v>-79.518109999999993</v>
          </cell>
          <cell r="X5112">
            <v>-5.0702199999999999</v>
          </cell>
          <cell r="AA5112" t="str">
            <v>PIURA</v>
          </cell>
          <cell r="AB5112" t="str">
            <v>AYABACA</v>
          </cell>
          <cell r="AC5112" t="str">
            <v>PACAIPAMPA</v>
          </cell>
        </row>
        <row r="5113">
          <cell r="V5113" t="str">
            <v>-79.523070--4.554570</v>
          </cell>
          <cell r="W5113">
            <v>-79.523070000000004</v>
          </cell>
          <cell r="X5113">
            <v>-4.55457</v>
          </cell>
          <cell r="AA5113" t="str">
            <v>PIURA</v>
          </cell>
          <cell r="AB5113" t="str">
            <v>AYABACA</v>
          </cell>
          <cell r="AC5113" t="str">
            <v>AYABACA</v>
          </cell>
        </row>
        <row r="5114">
          <cell r="V5114" t="str">
            <v>-79.523861--5.136767</v>
          </cell>
          <cell r="W5114">
            <v>-79.523860999999997</v>
          </cell>
          <cell r="X5114">
            <v>-5.1367669999999999</v>
          </cell>
          <cell r="AA5114" t="str">
            <v>PIURA</v>
          </cell>
          <cell r="AB5114" t="str">
            <v>HUANCABAMBA</v>
          </cell>
          <cell r="AC5114" t="str">
            <v>HUANCABAMBA</v>
          </cell>
        </row>
        <row r="5115">
          <cell r="V5115" t="str">
            <v>-79.531420--4.787360</v>
          </cell>
          <cell r="W5115">
            <v>-79.531419999999997</v>
          </cell>
          <cell r="X5115">
            <v>-4.7873599999999996</v>
          </cell>
          <cell r="AA5115" t="str">
            <v>PIURA</v>
          </cell>
          <cell r="AB5115" t="str">
            <v>AYABACA</v>
          </cell>
          <cell r="AC5115" t="str">
            <v>AYABACA</v>
          </cell>
        </row>
        <row r="5116">
          <cell r="V5116" t="str">
            <v>-79.536388--5.195138</v>
          </cell>
          <cell r="W5116">
            <v>-79.536388000000002</v>
          </cell>
          <cell r="X5116">
            <v>-5.195138</v>
          </cell>
          <cell r="AA5116" t="str">
            <v>PIURA</v>
          </cell>
          <cell r="AB5116" t="str">
            <v>HUANCABAMBA</v>
          </cell>
          <cell r="AC5116" t="str">
            <v>HUANCABAMBA</v>
          </cell>
        </row>
        <row r="5117">
          <cell r="V5117" t="str">
            <v>-79.536440--5.060280</v>
          </cell>
          <cell r="W5117">
            <v>-79.536439999999999</v>
          </cell>
          <cell r="X5117">
            <v>-5.0602799999999997</v>
          </cell>
          <cell r="AA5117" t="str">
            <v>PIURA</v>
          </cell>
          <cell r="AB5117" t="str">
            <v>AYABACA</v>
          </cell>
          <cell r="AC5117" t="str">
            <v>PACAIPAMPA</v>
          </cell>
        </row>
        <row r="5118">
          <cell r="V5118" t="str">
            <v>-79.536770--5.257730</v>
          </cell>
          <cell r="W5118">
            <v>-79.536770000000004</v>
          </cell>
          <cell r="X5118">
            <v>-5.2577299999999996</v>
          </cell>
          <cell r="AA5118" t="str">
            <v>PIURA</v>
          </cell>
          <cell r="AB5118" t="str">
            <v>HUANCABAMBA</v>
          </cell>
          <cell r="AC5118" t="str">
            <v>HUANCABAMBA</v>
          </cell>
        </row>
        <row r="5119">
          <cell r="V5119" t="str">
            <v>-79.542820--4.621340</v>
          </cell>
          <cell r="W5119">
            <v>-79.542820000000006</v>
          </cell>
          <cell r="X5119">
            <v>-4.62134</v>
          </cell>
          <cell r="AA5119" t="str">
            <v>PIURA</v>
          </cell>
          <cell r="AB5119" t="str">
            <v>AYABACA</v>
          </cell>
          <cell r="AC5119" t="str">
            <v>AYABACA</v>
          </cell>
        </row>
        <row r="5120">
          <cell r="V5120" t="str">
            <v>-79.543750--5.144140</v>
          </cell>
          <cell r="W5120">
            <v>-79.543750000000003</v>
          </cell>
          <cell r="X5120">
            <v>-5.1441400000000002</v>
          </cell>
          <cell r="AA5120" t="str">
            <v>PIURA</v>
          </cell>
          <cell r="AB5120" t="str">
            <v>HUANCABAMBA</v>
          </cell>
          <cell r="AC5120" t="str">
            <v>HUANCABAMBA</v>
          </cell>
        </row>
        <row r="5121">
          <cell r="V5121" t="str">
            <v>-79.546380--5.498590</v>
          </cell>
          <cell r="W5121">
            <v>-79.546379999999999</v>
          </cell>
          <cell r="X5121">
            <v>-5.4985900000000001</v>
          </cell>
          <cell r="AA5121" t="str">
            <v>PIURA</v>
          </cell>
          <cell r="AB5121" t="str">
            <v>HUANCABAMBA</v>
          </cell>
          <cell r="AC5121" t="str">
            <v>HUARMACA</v>
          </cell>
        </row>
        <row r="5122">
          <cell r="V5122" t="str">
            <v>-79.550220--5.041710</v>
          </cell>
          <cell r="W5122">
            <v>-79.550219999999996</v>
          </cell>
          <cell r="X5122">
            <v>-5.0417100000000001</v>
          </cell>
          <cell r="AA5122" t="str">
            <v>PIURA</v>
          </cell>
          <cell r="AB5122" t="str">
            <v>AYABACA</v>
          </cell>
          <cell r="AC5122" t="str">
            <v>PACAIPAMPA</v>
          </cell>
        </row>
        <row r="5123">
          <cell r="V5123" t="str">
            <v>-79.564150--4.960700</v>
          </cell>
          <cell r="W5123">
            <v>-79.564149999999998</v>
          </cell>
          <cell r="X5123">
            <v>-4.9607000000000001</v>
          </cell>
          <cell r="AA5123" t="str">
            <v>PIURA</v>
          </cell>
          <cell r="AB5123" t="str">
            <v>AYABACA</v>
          </cell>
          <cell r="AC5123" t="str">
            <v>PACAIPAMPA</v>
          </cell>
        </row>
        <row r="5124">
          <cell r="V5124" t="str">
            <v>-79.565340--5.069920</v>
          </cell>
          <cell r="W5124">
            <v>-79.565340000000006</v>
          </cell>
          <cell r="X5124">
            <v>-5.0699199999999998</v>
          </cell>
          <cell r="AA5124" t="str">
            <v>PIURA</v>
          </cell>
          <cell r="AB5124" t="str">
            <v>AYABACA</v>
          </cell>
          <cell r="AC5124" t="str">
            <v>PACAIPAMPA</v>
          </cell>
        </row>
        <row r="5125">
          <cell r="V5125" t="str">
            <v>-79.580020--5.571590</v>
          </cell>
          <cell r="W5125">
            <v>-79.580020000000005</v>
          </cell>
          <cell r="X5125">
            <v>-5.5715899999999996</v>
          </cell>
          <cell r="AA5125" t="str">
            <v>PIURA</v>
          </cell>
          <cell r="AB5125" t="str">
            <v>HUANCABAMBA</v>
          </cell>
          <cell r="AC5125" t="str">
            <v>HUARMACA</v>
          </cell>
        </row>
        <row r="5126">
          <cell r="V5126" t="str">
            <v>-79.581180--4.936140</v>
          </cell>
          <cell r="W5126">
            <v>-79.581180000000003</v>
          </cell>
          <cell r="X5126">
            <v>-4.93614</v>
          </cell>
          <cell r="AA5126" t="str">
            <v>PIURA</v>
          </cell>
          <cell r="AB5126" t="str">
            <v>AYABACA</v>
          </cell>
          <cell r="AC5126" t="str">
            <v>PACAIPAMPA</v>
          </cell>
        </row>
        <row r="5127">
          <cell r="V5127" t="str">
            <v>-79.584980--5.655850</v>
          </cell>
          <cell r="W5127">
            <v>-79.584980000000002</v>
          </cell>
          <cell r="X5127">
            <v>-5.65585</v>
          </cell>
          <cell r="AA5127" t="str">
            <v>PIURA</v>
          </cell>
          <cell r="AB5127" t="str">
            <v>HUANCABAMBA</v>
          </cell>
          <cell r="AC5127" t="str">
            <v>HUARMACA</v>
          </cell>
        </row>
        <row r="5128">
          <cell r="V5128" t="str">
            <v>-79.596980--4.651260</v>
          </cell>
          <cell r="W5128">
            <v>-79.596980000000002</v>
          </cell>
          <cell r="X5128">
            <v>-4.6512599999999997</v>
          </cell>
          <cell r="AA5128" t="str">
            <v>PIURA</v>
          </cell>
          <cell r="AB5128" t="str">
            <v>AYABACA</v>
          </cell>
          <cell r="AC5128" t="str">
            <v>AYABACA</v>
          </cell>
        </row>
        <row r="5129">
          <cell r="V5129" t="str">
            <v>-79.617940--4.673260</v>
          </cell>
          <cell r="W5129">
            <v>-79.617940000000004</v>
          </cell>
          <cell r="X5129">
            <v>-4.67326</v>
          </cell>
          <cell r="AA5129" t="str">
            <v>PIURA</v>
          </cell>
          <cell r="AB5129" t="str">
            <v>AYABACA</v>
          </cell>
          <cell r="AC5129" t="str">
            <v>AYABACA</v>
          </cell>
        </row>
        <row r="5130">
          <cell r="V5130" t="str">
            <v>-79.621190--5.304750</v>
          </cell>
          <cell r="W5130">
            <v>-79.621189999999999</v>
          </cell>
          <cell r="X5130">
            <v>-5.3047500000000003</v>
          </cell>
          <cell r="AA5130" t="str">
            <v>PIURA</v>
          </cell>
          <cell r="AB5130" t="str">
            <v>HUANCABAMBA</v>
          </cell>
          <cell r="AC5130" t="str">
            <v>CANCHAQUE</v>
          </cell>
        </row>
        <row r="5131">
          <cell r="V5131" t="str">
            <v>-79.622640--5.596330</v>
          </cell>
          <cell r="W5131">
            <v>-79.622640000000004</v>
          </cell>
          <cell r="X5131">
            <v>-5.59633</v>
          </cell>
          <cell r="AA5131" t="str">
            <v>PIURA</v>
          </cell>
          <cell r="AB5131" t="str">
            <v>HUANCABAMBA</v>
          </cell>
          <cell r="AC5131" t="str">
            <v>HUARMACA</v>
          </cell>
        </row>
        <row r="5132">
          <cell r="V5132" t="str">
            <v>-79.627110--5.017040</v>
          </cell>
          <cell r="W5132">
            <v>-79.627110000000002</v>
          </cell>
          <cell r="X5132">
            <v>-5.0170399999999997</v>
          </cell>
          <cell r="AA5132" t="str">
            <v>PIURA</v>
          </cell>
          <cell r="AB5132" t="str">
            <v>AYABACA</v>
          </cell>
          <cell r="AC5132" t="str">
            <v>PACAIPAMPA</v>
          </cell>
        </row>
        <row r="5133">
          <cell r="V5133" t="str">
            <v>-79.632433--4.578218</v>
          </cell>
          <cell r="W5133">
            <v>-79.632433000000006</v>
          </cell>
          <cell r="X5133">
            <v>-4.5782179999999997</v>
          </cell>
          <cell r="AA5133" t="str">
            <v>PIURA</v>
          </cell>
          <cell r="AB5133" t="str">
            <v>AYABACA</v>
          </cell>
          <cell r="AC5133" t="str">
            <v>AYABACA</v>
          </cell>
        </row>
        <row r="5134">
          <cell r="V5134" t="str">
            <v>-79.646110--5.229300</v>
          </cell>
          <cell r="W5134">
            <v>-79.646109999999993</v>
          </cell>
          <cell r="X5134">
            <v>-5.2293000000000003</v>
          </cell>
          <cell r="AA5134" t="str">
            <v>PIURA</v>
          </cell>
          <cell r="AB5134" t="str">
            <v>HUANCABAMBA</v>
          </cell>
          <cell r="AC5134" t="str">
            <v>CANCHAQUE</v>
          </cell>
        </row>
        <row r="5135">
          <cell r="V5135" t="str">
            <v>-79.649820--4.822580</v>
          </cell>
          <cell r="W5135">
            <v>-79.649820000000005</v>
          </cell>
          <cell r="X5135">
            <v>-4.8225800000000003</v>
          </cell>
          <cell r="AA5135" t="str">
            <v>PIURA</v>
          </cell>
          <cell r="AB5135" t="str">
            <v>AYABACA</v>
          </cell>
          <cell r="AC5135" t="str">
            <v>AYABACA</v>
          </cell>
        </row>
        <row r="5136">
          <cell r="V5136" t="str">
            <v>-79.665760--4.995660</v>
          </cell>
          <cell r="W5136">
            <v>-79.665760000000006</v>
          </cell>
          <cell r="X5136">
            <v>-4.99566</v>
          </cell>
          <cell r="AA5136" t="str">
            <v>PIURA</v>
          </cell>
          <cell r="AB5136" t="str">
            <v>AYABACA</v>
          </cell>
          <cell r="AC5136" t="str">
            <v>PACAIPAMPA</v>
          </cell>
        </row>
        <row r="5137">
          <cell r="V5137" t="str">
            <v>-79.667110--5.091090</v>
          </cell>
          <cell r="W5137">
            <v>-79.667109999999994</v>
          </cell>
          <cell r="X5137">
            <v>-5.0910900000000003</v>
          </cell>
          <cell r="AA5137" t="str">
            <v>PIURA</v>
          </cell>
          <cell r="AB5137" t="str">
            <v>AYABACA</v>
          </cell>
          <cell r="AC5137" t="str">
            <v>PACAIPAMPA</v>
          </cell>
        </row>
        <row r="5138">
          <cell r="V5138" t="str">
            <v>-79.670270--4.995303</v>
          </cell>
          <cell r="W5138">
            <v>-79.670270000000002</v>
          </cell>
          <cell r="X5138">
            <v>-4.9953029999999998</v>
          </cell>
          <cell r="AA5138" t="str">
            <v>PIURA</v>
          </cell>
          <cell r="AB5138" t="str">
            <v>AYABACA</v>
          </cell>
          <cell r="AC5138" t="str">
            <v>PACAIPAMPA</v>
          </cell>
        </row>
        <row r="5139">
          <cell r="V5139" t="str">
            <v>-79.678257--5.214948</v>
          </cell>
          <cell r="W5139">
            <v>-79.678257000000002</v>
          </cell>
          <cell r="X5139">
            <v>-5.2149479999999997</v>
          </cell>
          <cell r="AA5139" t="str">
            <v>PIURA</v>
          </cell>
          <cell r="AB5139" t="str">
            <v>HUANCABAMBA</v>
          </cell>
          <cell r="AC5139" t="str">
            <v>LALAQUIZ</v>
          </cell>
        </row>
        <row r="5140">
          <cell r="V5140" t="str">
            <v>-79.691290--4.967850</v>
          </cell>
          <cell r="W5140">
            <v>-79.691289999999995</v>
          </cell>
          <cell r="X5140">
            <v>-4.9678500000000003</v>
          </cell>
          <cell r="AA5140" t="str">
            <v>PIURA</v>
          </cell>
          <cell r="AB5140" t="str">
            <v>AYABACA</v>
          </cell>
          <cell r="AC5140" t="str">
            <v>PACAIPAMPA</v>
          </cell>
        </row>
        <row r="5141">
          <cell r="V5141" t="str">
            <v>-79.696550--4.928720</v>
          </cell>
          <cell r="W5141">
            <v>-79.696550000000002</v>
          </cell>
          <cell r="X5141">
            <v>-4.9287200000000002</v>
          </cell>
          <cell r="AA5141" t="str">
            <v>PIURA</v>
          </cell>
          <cell r="AB5141" t="str">
            <v>AYABACA</v>
          </cell>
          <cell r="AC5141" t="str">
            <v>PACAIPAMPA</v>
          </cell>
        </row>
        <row r="5142">
          <cell r="V5142" t="str">
            <v>-79.700520--4.971440</v>
          </cell>
          <cell r="W5142">
            <v>-79.700519999999997</v>
          </cell>
          <cell r="X5142">
            <v>-4.9714400000000003</v>
          </cell>
          <cell r="AA5142" t="str">
            <v>PIURA</v>
          </cell>
          <cell r="AB5142" t="str">
            <v>AYABACA</v>
          </cell>
          <cell r="AC5142" t="str">
            <v>PACAIPAMPA</v>
          </cell>
        </row>
        <row r="5143">
          <cell r="V5143" t="str">
            <v>-79.719890--5.311519</v>
          </cell>
          <cell r="W5143">
            <v>-79.719890000000007</v>
          </cell>
          <cell r="X5143">
            <v>-5.3115189999999997</v>
          </cell>
          <cell r="AA5143" t="str">
            <v>PIURA</v>
          </cell>
          <cell r="AB5143" t="str">
            <v>MORROPON</v>
          </cell>
          <cell r="AC5143" t="str">
            <v>SAN JUAN DE BIGOTE</v>
          </cell>
        </row>
        <row r="5144">
          <cell r="V5144" t="str">
            <v>-79.738260--5.307220</v>
          </cell>
          <cell r="W5144">
            <v>-79.738259999999997</v>
          </cell>
          <cell r="X5144">
            <v>-5.30722</v>
          </cell>
          <cell r="AA5144" t="str">
            <v>PIURA</v>
          </cell>
          <cell r="AB5144" t="str">
            <v>MORROPON</v>
          </cell>
          <cell r="AC5144" t="str">
            <v>SAN JUAN DE BIGOTE</v>
          </cell>
        </row>
        <row r="5145">
          <cell r="V5145" t="str">
            <v>-79.747690--5.010580</v>
          </cell>
          <cell r="W5145">
            <v>-79.747690000000006</v>
          </cell>
          <cell r="X5145">
            <v>-5.01058</v>
          </cell>
          <cell r="AA5145" t="str">
            <v>PIURA</v>
          </cell>
          <cell r="AB5145" t="str">
            <v>AYABACA</v>
          </cell>
          <cell r="AC5145" t="str">
            <v>PACAIPAMPA</v>
          </cell>
        </row>
        <row r="5146">
          <cell r="V5146" t="str">
            <v>-79.752140--5.021460</v>
          </cell>
          <cell r="W5146">
            <v>-79.752139999999997</v>
          </cell>
          <cell r="X5146">
            <v>-5.0214600000000003</v>
          </cell>
          <cell r="AA5146" t="str">
            <v>PIURA</v>
          </cell>
          <cell r="AB5146" t="str">
            <v>AYABACA</v>
          </cell>
          <cell r="AC5146" t="str">
            <v>PACAIPAMPA</v>
          </cell>
        </row>
        <row r="5147">
          <cell r="V5147" t="str">
            <v>-79.762020--4.570820</v>
          </cell>
          <cell r="W5147">
            <v>-79.762020000000007</v>
          </cell>
          <cell r="X5147">
            <v>-4.5708200000000003</v>
          </cell>
          <cell r="AA5147" t="str">
            <v>PIURA</v>
          </cell>
          <cell r="AB5147" t="str">
            <v>AYABACA</v>
          </cell>
          <cell r="AC5147" t="str">
            <v>SICCHEZ</v>
          </cell>
        </row>
        <row r="5148">
          <cell r="V5148" t="str">
            <v>-79.765230--5.161810</v>
          </cell>
          <cell r="W5148">
            <v>-79.765230000000003</v>
          </cell>
          <cell r="X5148">
            <v>-5.16181</v>
          </cell>
          <cell r="AA5148" t="str">
            <v>PIURA</v>
          </cell>
          <cell r="AB5148" t="str">
            <v>MORROPON</v>
          </cell>
          <cell r="AC5148" t="str">
            <v>YAMANGO</v>
          </cell>
        </row>
        <row r="5149">
          <cell r="V5149" t="str">
            <v>-79.771740--4.980180</v>
          </cell>
          <cell r="W5149">
            <v>-79.771739999999994</v>
          </cell>
          <cell r="X5149">
            <v>-4.9801799999999998</v>
          </cell>
          <cell r="AA5149" t="str">
            <v>PIURA</v>
          </cell>
          <cell r="AB5149" t="str">
            <v>AYABACA</v>
          </cell>
          <cell r="AC5149" t="str">
            <v>PACAIPAMPA</v>
          </cell>
        </row>
        <row r="5150">
          <cell r="V5150" t="str">
            <v>-79.775320--4.679583</v>
          </cell>
          <cell r="W5150">
            <v>-79.775319999999994</v>
          </cell>
          <cell r="X5150">
            <v>-4.679583</v>
          </cell>
          <cell r="AA5150" t="str">
            <v>PIURA</v>
          </cell>
          <cell r="AB5150" t="str">
            <v>AYABACA</v>
          </cell>
          <cell r="AC5150" t="str">
            <v>AYABACA</v>
          </cell>
        </row>
        <row r="5151">
          <cell r="V5151" t="str">
            <v>-79.784900--4.553250</v>
          </cell>
          <cell r="W5151">
            <v>-79.784899999999993</v>
          </cell>
          <cell r="X5151">
            <v>-4.5532500000000002</v>
          </cell>
          <cell r="AA5151" t="str">
            <v>PIURA</v>
          </cell>
          <cell r="AB5151" t="str">
            <v>AYABACA</v>
          </cell>
          <cell r="AC5151" t="str">
            <v>SICCHEZ</v>
          </cell>
        </row>
        <row r="5152">
          <cell r="V5152" t="str">
            <v>-79.785960--5.318140</v>
          </cell>
          <cell r="W5152">
            <v>-79.785960000000003</v>
          </cell>
          <cell r="X5152">
            <v>-5.3181399999999996</v>
          </cell>
          <cell r="AA5152" t="str">
            <v>PIURA</v>
          </cell>
          <cell r="AB5152" t="str">
            <v>MORROPON</v>
          </cell>
          <cell r="AC5152" t="str">
            <v>SAN JUAN DE BIGOTE</v>
          </cell>
        </row>
        <row r="5153">
          <cell r="V5153" t="str">
            <v>-79.796330--4.584720</v>
          </cell>
          <cell r="W5153">
            <v>-79.796329999999998</v>
          </cell>
          <cell r="X5153">
            <v>-4.5847199999999999</v>
          </cell>
          <cell r="AA5153" t="str">
            <v>PIURA</v>
          </cell>
          <cell r="AB5153" t="str">
            <v>AYABACA</v>
          </cell>
          <cell r="AC5153" t="str">
            <v>JILILI</v>
          </cell>
        </row>
        <row r="5154">
          <cell r="V5154" t="str">
            <v>-79.796450--5.042650</v>
          </cell>
          <cell r="W5154">
            <v>-79.796449999999993</v>
          </cell>
          <cell r="X5154">
            <v>-5.0426500000000001</v>
          </cell>
          <cell r="AA5154" t="str">
            <v>PIURA</v>
          </cell>
          <cell r="AB5154" t="str">
            <v>MORROPON</v>
          </cell>
          <cell r="AC5154" t="str">
            <v>CHALACO</v>
          </cell>
        </row>
        <row r="5155">
          <cell r="V5155" t="str">
            <v>-79.800910--5.404120</v>
          </cell>
          <cell r="W5155">
            <v>-79.800910000000002</v>
          </cell>
          <cell r="X5155">
            <v>-5.4041199999999998</v>
          </cell>
          <cell r="AA5155" t="str">
            <v>PIURA</v>
          </cell>
          <cell r="AB5155" t="str">
            <v>MORROPON</v>
          </cell>
          <cell r="AC5155" t="str">
            <v>SALITRAL</v>
          </cell>
        </row>
        <row r="5156">
          <cell r="V5156" t="str">
            <v>-79.802530--4.648770</v>
          </cell>
          <cell r="W5156">
            <v>-79.802530000000004</v>
          </cell>
          <cell r="X5156">
            <v>-4.6487699999999998</v>
          </cell>
          <cell r="AA5156" t="str">
            <v>PIURA</v>
          </cell>
          <cell r="AB5156" t="str">
            <v>AYABACA</v>
          </cell>
          <cell r="AC5156" t="str">
            <v>MONTERO</v>
          </cell>
        </row>
        <row r="5157">
          <cell r="V5157" t="str">
            <v>-79.812000--4.600890</v>
          </cell>
          <cell r="W5157">
            <v>-79.811999999999998</v>
          </cell>
          <cell r="X5157">
            <v>-4.6008899999999997</v>
          </cell>
          <cell r="AA5157" t="str">
            <v>PIURA</v>
          </cell>
          <cell r="AB5157" t="str">
            <v>AYABACA</v>
          </cell>
          <cell r="AC5157" t="str">
            <v>MONTERO</v>
          </cell>
        </row>
        <row r="5158">
          <cell r="V5158" t="str">
            <v>-79.818270--4.926500</v>
          </cell>
          <cell r="W5158">
            <v>-79.818269999999998</v>
          </cell>
          <cell r="X5158">
            <v>-4.9264999999999999</v>
          </cell>
          <cell r="AA5158" t="str">
            <v>PIURA</v>
          </cell>
          <cell r="AB5158" t="str">
            <v>AYABACA</v>
          </cell>
          <cell r="AC5158" t="str">
            <v>FRIAS</v>
          </cell>
        </row>
        <row r="5159">
          <cell r="V5159" t="str">
            <v>-79.820413--5.377424</v>
          </cell>
          <cell r="W5159">
            <v>-79.820413000000002</v>
          </cell>
          <cell r="X5159">
            <v>-5.3774240000000004</v>
          </cell>
          <cell r="AA5159" t="str">
            <v>PIURA</v>
          </cell>
          <cell r="AB5159" t="str">
            <v>MORROPON</v>
          </cell>
          <cell r="AC5159" t="str">
            <v>SALITRAL</v>
          </cell>
        </row>
        <row r="5160">
          <cell r="V5160" t="str">
            <v>-79.822300--4.629470</v>
          </cell>
          <cell r="W5160">
            <v>-79.822299999999998</v>
          </cell>
          <cell r="X5160">
            <v>-4.6294700000000004</v>
          </cell>
          <cell r="AA5160" t="str">
            <v>PIURA</v>
          </cell>
          <cell r="AB5160" t="str">
            <v>AYABACA</v>
          </cell>
          <cell r="AC5160" t="str">
            <v>MONTERO</v>
          </cell>
        </row>
        <row r="5161">
          <cell r="V5161" t="str">
            <v>-79.822500--4.979310</v>
          </cell>
          <cell r="W5161">
            <v>-79.822500000000005</v>
          </cell>
          <cell r="X5161">
            <v>-4.9793099999999999</v>
          </cell>
          <cell r="AA5161" t="str">
            <v>PIURA</v>
          </cell>
          <cell r="AB5161" t="str">
            <v>AYABACA</v>
          </cell>
          <cell r="AC5161" t="str">
            <v>FRIAS</v>
          </cell>
        </row>
        <row r="5162">
          <cell r="V5162" t="str">
            <v>-79.823100--5.093170</v>
          </cell>
          <cell r="W5162">
            <v>-79.823099999999997</v>
          </cell>
          <cell r="X5162">
            <v>-5.0931699999999998</v>
          </cell>
          <cell r="AA5162" t="str">
            <v>PIURA</v>
          </cell>
          <cell r="AB5162" t="str">
            <v>MORROPON</v>
          </cell>
          <cell r="AC5162" t="str">
            <v>CHALACO</v>
          </cell>
        </row>
        <row r="5163">
          <cell r="V5163" t="str">
            <v>-79.827510--4.630525</v>
          </cell>
          <cell r="W5163">
            <v>-79.827510000000004</v>
          </cell>
          <cell r="X5163">
            <v>-4.6305249999999996</v>
          </cell>
          <cell r="AA5163" t="str">
            <v>PIURA</v>
          </cell>
          <cell r="AB5163" t="str">
            <v>AYABACA</v>
          </cell>
          <cell r="AC5163" t="str">
            <v>MONTERO</v>
          </cell>
        </row>
        <row r="5164">
          <cell r="V5164" t="str">
            <v>-79.832590--5.112950</v>
          </cell>
          <cell r="W5164">
            <v>-79.832589999999996</v>
          </cell>
          <cell r="X5164">
            <v>-5.1129499999999997</v>
          </cell>
          <cell r="AA5164" t="str">
            <v>PIURA</v>
          </cell>
          <cell r="AB5164" t="str">
            <v>MORROPON</v>
          </cell>
          <cell r="AC5164" t="str">
            <v>SANTA CATALINA DE MOSSA</v>
          </cell>
        </row>
        <row r="5165">
          <cell r="V5165" t="str">
            <v>-79.843480--5.320040</v>
          </cell>
          <cell r="W5165">
            <v>-79.84348</v>
          </cell>
          <cell r="X5165">
            <v>-5.3200399999999997</v>
          </cell>
          <cell r="AA5165" t="str">
            <v>PIURA</v>
          </cell>
          <cell r="AB5165" t="str">
            <v>MORROPON</v>
          </cell>
          <cell r="AC5165" t="str">
            <v>SALITRAL</v>
          </cell>
        </row>
        <row r="5166">
          <cell r="V5166" t="str">
            <v>-79.856710--5.037539</v>
          </cell>
          <cell r="W5166">
            <v>-79.856710000000007</v>
          </cell>
          <cell r="X5166">
            <v>-5.0375389999999998</v>
          </cell>
          <cell r="AA5166" t="str">
            <v>PIURA</v>
          </cell>
          <cell r="AB5166" t="str">
            <v>MORROPON</v>
          </cell>
          <cell r="AC5166" t="str">
            <v>SANTO DOMINGO</v>
          </cell>
        </row>
        <row r="5167">
          <cell r="V5167" t="str">
            <v>-79.863190--4.996230</v>
          </cell>
          <cell r="W5167">
            <v>-79.863190000000003</v>
          </cell>
          <cell r="X5167">
            <v>-4.9962299999999997</v>
          </cell>
          <cell r="AA5167" t="str">
            <v>PIURA</v>
          </cell>
          <cell r="AB5167" t="str">
            <v>MORROPON</v>
          </cell>
          <cell r="AC5167" t="str">
            <v>SANTO DOMINGO</v>
          </cell>
        </row>
        <row r="5168">
          <cell r="V5168" t="str">
            <v>-79.874370--5.027530</v>
          </cell>
          <cell r="W5168">
            <v>-79.874369999999999</v>
          </cell>
          <cell r="X5168">
            <v>-5.0275299999999996</v>
          </cell>
          <cell r="AA5168" t="str">
            <v>PIURA</v>
          </cell>
          <cell r="AB5168" t="str">
            <v>MORROPON</v>
          </cell>
          <cell r="AC5168" t="str">
            <v>SANTO DOMINGO</v>
          </cell>
        </row>
        <row r="5169">
          <cell r="V5169" t="str">
            <v>-79.887430--5.103070</v>
          </cell>
          <cell r="W5169">
            <v>-79.887429999999995</v>
          </cell>
          <cell r="X5169">
            <v>-5.1030699999999998</v>
          </cell>
          <cell r="AA5169" t="str">
            <v>PIURA</v>
          </cell>
          <cell r="AB5169" t="str">
            <v>MORROPON</v>
          </cell>
          <cell r="AC5169" t="str">
            <v>SANTA CATALINA DE MOSSA</v>
          </cell>
        </row>
        <row r="5170">
          <cell r="V5170" t="str">
            <v>-79.889250--5.184430</v>
          </cell>
          <cell r="W5170">
            <v>-79.889250000000004</v>
          </cell>
          <cell r="X5170">
            <v>-5.1844299999999999</v>
          </cell>
          <cell r="AA5170" t="str">
            <v>PIURA</v>
          </cell>
          <cell r="AB5170" t="str">
            <v>MORROPON</v>
          </cell>
          <cell r="AC5170" t="str">
            <v>SANTA CATALINA DE MOSSA</v>
          </cell>
        </row>
        <row r="5171">
          <cell r="V5171" t="str">
            <v>-79.891540--4.976810</v>
          </cell>
          <cell r="W5171">
            <v>-79.891540000000006</v>
          </cell>
          <cell r="X5171">
            <v>-4.9768100000000004</v>
          </cell>
          <cell r="AA5171" t="str">
            <v>PIURA</v>
          </cell>
          <cell r="AB5171" t="str">
            <v>AYABACA</v>
          </cell>
          <cell r="AC5171" t="str">
            <v>FRIAS</v>
          </cell>
        </row>
        <row r="5172">
          <cell r="V5172" t="str">
            <v>-79.904310--5.181910</v>
          </cell>
          <cell r="W5172">
            <v>-79.904309999999995</v>
          </cell>
          <cell r="X5172">
            <v>-5.1819100000000002</v>
          </cell>
          <cell r="AA5172" t="str">
            <v>PIURA</v>
          </cell>
          <cell r="AB5172" t="str">
            <v>MORROPON</v>
          </cell>
          <cell r="AC5172" t="str">
            <v>SANTA CATALINA DE MOSSA</v>
          </cell>
        </row>
        <row r="5173">
          <cell r="V5173" t="str">
            <v>-79.906140--4.639020</v>
          </cell>
          <cell r="W5173">
            <v>-79.906139999999994</v>
          </cell>
          <cell r="X5173">
            <v>-4.6390200000000004</v>
          </cell>
          <cell r="AA5173" t="str">
            <v>PIURA</v>
          </cell>
          <cell r="AB5173" t="str">
            <v>AYABACA</v>
          </cell>
          <cell r="AC5173" t="str">
            <v>MONTERO</v>
          </cell>
        </row>
        <row r="5174">
          <cell r="V5174" t="str">
            <v>-79.928790--5.191660</v>
          </cell>
          <cell r="W5174">
            <v>-79.928790000000006</v>
          </cell>
          <cell r="X5174">
            <v>-5.1916599999999997</v>
          </cell>
          <cell r="AA5174" t="str">
            <v>PIURA</v>
          </cell>
          <cell r="AB5174" t="str">
            <v>MORROPON</v>
          </cell>
          <cell r="AC5174" t="str">
            <v>MORROPON</v>
          </cell>
        </row>
        <row r="5175">
          <cell r="V5175" t="str">
            <v>-79.932560--4.433470</v>
          </cell>
          <cell r="W5175">
            <v>-79.932559999999995</v>
          </cell>
          <cell r="X5175">
            <v>-4.4334699999999998</v>
          </cell>
          <cell r="AA5175" t="str">
            <v>PIURA</v>
          </cell>
          <cell r="AB5175" t="str">
            <v>AYABACA</v>
          </cell>
          <cell r="AC5175" t="str">
            <v>SUYO</v>
          </cell>
        </row>
        <row r="5176">
          <cell r="V5176" t="str">
            <v>-79.936722--4.533222</v>
          </cell>
          <cell r="W5176">
            <v>-79.936722000000003</v>
          </cell>
          <cell r="X5176">
            <v>-4.5332220000000003</v>
          </cell>
          <cell r="AA5176" t="str">
            <v>PIURA</v>
          </cell>
          <cell r="AB5176" t="str">
            <v>AYABACA</v>
          </cell>
          <cell r="AC5176" t="str">
            <v>SUYO</v>
          </cell>
        </row>
        <row r="5177">
          <cell r="V5177" t="str">
            <v>-79.938680--5.153050</v>
          </cell>
          <cell r="W5177">
            <v>-79.938680000000005</v>
          </cell>
          <cell r="X5177">
            <v>-5.1530500000000004</v>
          </cell>
          <cell r="AA5177" t="str">
            <v>PIURA</v>
          </cell>
          <cell r="AB5177" t="str">
            <v>MORROPON</v>
          </cell>
          <cell r="AC5177" t="str">
            <v>MORROPON</v>
          </cell>
        </row>
        <row r="5178">
          <cell r="V5178" t="str">
            <v>-79.939430--4.406320</v>
          </cell>
          <cell r="W5178">
            <v>-79.939430000000002</v>
          </cell>
          <cell r="X5178">
            <v>-4.40632</v>
          </cell>
          <cell r="AA5178" t="str">
            <v>PIURA</v>
          </cell>
          <cell r="AB5178" t="str">
            <v>AYABACA</v>
          </cell>
          <cell r="AC5178" t="str">
            <v>SUYO</v>
          </cell>
        </row>
        <row r="5179">
          <cell r="V5179" t="str">
            <v>-79.939470--4.995450</v>
          </cell>
          <cell r="W5179">
            <v>-79.93947</v>
          </cell>
          <cell r="X5179">
            <v>-4.9954499999999999</v>
          </cell>
          <cell r="AA5179" t="str">
            <v>PIURA</v>
          </cell>
          <cell r="AB5179" t="str">
            <v>AYABACA</v>
          </cell>
          <cell r="AC5179" t="str">
            <v>FRIAS</v>
          </cell>
        </row>
        <row r="5180">
          <cell r="V5180" t="str">
            <v>-79.944900--4.609920</v>
          </cell>
          <cell r="W5180">
            <v>-79.944900000000004</v>
          </cell>
          <cell r="X5180">
            <v>-4.6099199999999998</v>
          </cell>
          <cell r="AA5180" t="str">
            <v>PIURA</v>
          </cell>
          <cell r="AB5180" t="str">
            <v>AYABACA</v>
          </cell>
          <cell r="AC5180" t="str">
            <v>PAIMAS</v>
          </cell>
        </row>
        <row r="5181">
          <cell r="V5181" t="str">
            <v>-79.945090--4.932700</v>
          </cell>
          <cell r="W5181">
            <v>-79.945089999999993</v>
          </cell>
          <cell r="X5181">
            <v>-4.9326999999999996</v>
          </cell>
          <cell r="AA5181" t="str">
            <v>PIURA</v>
          </cell>
          <cell r="AB5181" t="str">
            <v>AYABACA</v>
          </cell>
          <cell r="AC5181" t="str">
            <v>FRIAS</v>
          </cell>
        </row>
        <row r="5182">
          <cell r="V5182" t="str">
            <v>-79.946600--4.630840</v>
          </cell>
          <cell r="W5182">
            <v>-79.946600000000004</v>
          </cell>
          <cell r="X5182">
            <v>-4.6308400000000001</v>
          </cell>
          <cell r="AA5182" t="str">
            <v>PIURA</v>
          </cell>
          <cell r="AB5182" t="str">
            <v>AYABACA</v>
          </cell>
          <cell r="AC5182" t="str">
            <v>PAIMAS</v>
          </cell>
        </row>
        <row r="5183">
          <cell r="V5183" t="str">
            <v>-79.946980--4.452940</v>
          </cell>
          <cell r="W5183">
            <v>-79.946979999999996</v>
          </cell>
          <cell r="X5183">
            <v>-4.4529399999999999</v>
          </cell>
          <cell r="AA5183" t="str">
            <v>PIURA</v>
          </cell>
          <cell r="AB5183" t="str">
            <v>AYABACA</v>
          </cell>
          <cell r="AC5183" t="str">
            <v>SUYO</v>
          </cell>
        </row>
        <row r="5184">
          <cell r="V5184" t="str">
            <v>-79.954840--5.196100</v>
          </cell>
          <cell r="W5184">
            <v>-79.954840000000004</v>
          </cell>
          <cell r="X5184">
            <v>-5.1961000000000004</v>
          </cell>
          <cell r="AA5184" t="str">
            <v>PIURA</v>
          </cell>
          <cell r="AB5184" t="str">
            <v>MORROPON</v>
          </cell>
          <cell r="AC5184" t="str">
            <v>MORROPON</v>
          </cell>
        </row>
        <row r="5185">
          <cell r="V5185" t="str">
            <v>-79.957550--4.997130</v>
          </cell>
          <cell r="W5185">
            <v>-79.957549999999998</v>
          </cell>
          <cell r="X5185">
            <v>-4.9971300000000003</v>
          </cell>
          <cell r="AA5185" t="str">
            <v>PIURA</v>
          </cell>
          <cell r="AB5185" t="str">
            <v>AYABACA</v>
          </cell>
          <cell r="AC5185" t="str">
            <v>FRIAS</v>
          </cell>
        </row>
        <row r="5186">
          <cell r="V5186" t="str">
            <v>-79.964129--4.401690</v>
          </cell>
          <cell r="W5186">
            <v>-79.964129</v>
          </cell>
          <cell r="X5186">
            <v>-4.4016900000000003</v>
          </cell>
          <cell r="AA5186" t="str">
            <v>PIURA</v>
          </cell>
          <cell r="AB5186" t="str">
            <v>AYABACA</v>
          </cell>
          <cell r="AC5186" t="str">
            <v>SUYO</v>
          </cell>
        </row>
        <row r="5187">
          <cell r="V5187" t="str">
            <v>-79.968711--4.392512</v>
          </cell>
          <cell r="W5187">
            <v>-79.968710999999999</v>
          </cell>
          <cell r="X5187">
            <v>-4.392512</v>
          </cell>
          <cell r="AA5187" t="str">
            <v>PIURA</v>
          </cell>
          <cell r="AB5187" t="str">
            <v>AYABACA</v>
          </cell>
          <cell r="AC5187" t="str">
            <v>SUYO</v>
          </cell>
        </row>
        <row r="5188">
          <cell r="V5188" t="str">
            <v>-79.974170--4.940890</v>
          </cell>
          <cell r="W5188">
            <v>-79.974170000000001</v>
          </cell>
          <cell r="X5188">
            <v>-4.9408899999999996</v>
          </cell>
          <cell r="AA5188" t="str">
            <v>PIURA</v>
          </cell>
          <cell r="AB5188" t="str">
            <v>AYABACA</v>
          </cell>
          <cell r="AC5188" t="str">
            <v>FRIAS</v>
          </cell>
        </row>
        <row r="5189">
          <cell r="V5189" t="str">
            <v>-79.974220--4.819630</v>
          </cell>
          <cell r="W5189">
            <v>-79.974220000000003</v>
          </cell>
          <cell r="X5189">
            <v>-4.8196300000000001</v>
          </cell>
          <cell r="AA5189" t="str">
            <v>PIURA</v>
          </cell>
          <cell r="AB5189" t="str">
            <v>AYABACA</v>
          </cell>
          <cell r="AC5189" t="str">
            <v>SAPILLICA</v>
          </cell>
        </row>
        <row r="5190">
          <cell r="V5190" t="str">
            <v>-79.974270--4.437160</v>
          </cell>
          <cell r="W5190">
            <v>-79.974270000000004</v>
          </cell>
          <cell r="X5190">
            <v>-4.4371600000000004</v>
          </cell>
          <cell r="AA5190" t="str">
            <v>PIURA</v>
          </cell>
          <cell r="AB5190" t="str">
            <v>AYABACA</v>
          </cell>
          <cell r="AC5190" t="str">
            <v>SUYO</v>
          </cell>
        </row>
        <row r="5191">
          <cell r="V5191" t="str">
            <v>-79.982000--5.531910</v>
          </cell>
          <cell r="W5191">
            <v>-79.981999999999999</v>
          </cell>
          <cell r="X5191">
            <v>-5.5319099999999999</v>
          </cell>
          <cell r="AA5191" t="str">
            <v>PIURA</v>
          </cell>
          <cell r="AB5191" t="str">
            <v>MORROPON</v>
          </cell>
          <cell r="AC5191" t="str">
            <v>LA MATANZA</v>
          </cell>
        </row>
        <row r="5192">
          <cell r="V5192" t="str">
            <v>-79.983650--4.834359</v>
          </cell>
          <cell r="W5192">
            <v>-79.983649999999997</v>
          </cell>
          <cell r="X5192">
            <v>-4.8343590000000001</v>
          </cell>
          <cell r="AA5192" t="str">
            <v>PIURA</v>
          </cell>
          <cell r="AB5192" t="str">
            <v>AYABACA</v>
          </cell>
          <cell r="AC5192" t="str">
            <v>SAPILLICA</v>
          </cell>
        </row>
        <row r="5193">
          <cell r="V5193" t="str">
            <v>-79.999280--4.849650</v>
          </cell>
          <cell r="W5193">
            <v>-79.999279999999999</v>
          </cell>
          <cell r="X5193">
            <v>-4.8496499999999996</v>
          </cell>
          <cell r="AA5193" t="str">
            <v>PIURA</v>
          </cell>
          <cell r="AB5193" t="str">
            <v>AYABACA</v>
          </cell>
          <cell r="AC5193" t="str">
            <v>SAPILLICA</v>
          </cell>
        </row>
        <row r="5194">
          <cell r="V5194" t="str">
            <v>-80.005560--4.632210</v>
          </cell>
          <cell r="W5194">
            <v>-80.005560000000003</v>
          </cell>
          <cell r="X5194">
            <v>-4.6322099999999997</v>
          </cell>
          <cell r="AA5194" t="str">
            <v>PIURA</v>
          </cell>
          <cell r="AB5194" t="str">
            <v>AYABACA</v>
          </cell>
          <cell r="AC5194" t="str">
            <v>PAIMAS</v>
          </cell>
        </row>
        <row r="5195">
          <cell r="V5195" t="str">
            <v>-80.021755--4.928372</v>
          </cell>
          <cell r="W5195">
            <v>-80.021754999999999</v>
          </cell>
          <cell r="X5195">
            <v>-4.9283720000000004</v>
          </cell>
          <cell r="AA5195" t="str">
            <v>PIURA</v>
          </cell>
          <cell r="AB5195" t="str">
            <v>AYABACA</v>
          </cell>
          <cell r="AC5195" t="str">
            <v>FRIAS</v>
          </cell>
        </row>
        <row r="5196">
          <cell r="V5196" t="str">
            <v>-80.034340--5.097630</v>
          </cell>
          <cell r="W5196">
            <v>-80.03434</v>
          </cell>
          <cell r="X5196">
            <v>-5.0976299999999997</v>
          </cell>
          <cell r="AA5196" t="str">
            <v>PIURA</v>
          </cell>
          <cell r="AB5196" t="str">
            <v>MORROPON</v>
          </cell>
          <cell r="AC5196" t="str">
            <v>MORROPON</v>
          </cell>
        </row>
        <row r="5197">
          <cell r="V5197" t="str">
            <v>-80.081660--4.549860</v>
          </cell>
          <cell r="W5197">
            <v>-80.081659999999999</v>
          </cell>
          <cell r="X5197">
            <v>-4.5498599999999998</v>
          </cell>
          <cell r="AA5197" t="str">
            <v>PIURA</v>
          </cell>
          <cell r="AB5197" t="str">
            <v>AYABACA</v>
          </cell>
          <cell r="AC5197" t="str">
            <v>SUYO</v>
          </cell>
        </row>
        <row r="5198">
          <cell r="V5198" t="str">
            <v>-80.095060--4.696540</v>
          </cell>
          <cell r="W5198">
            <v>-80.095060000000004</v>
          </cell>
          <cell r="X5198">
            <v>-4.6965399999999997</v>
          </cell>
          <cell r="AA5198" t="str">
            <v>PIURA</v>
          </cell>
          <cell r="AB5198" t="str">
            <v>PIURA</v>
          </cell>
          <cell r="AC5198" t="str">
            <v>LAS LOMAS</v>
          </cell>
        </row>
        <row r="5199">
          <cell r="V5199" t="str">
            <v>-80.095310--5.064660</v>
          </cell>
          <cell r="W5199">
            <v>-80.095309999999998</v>
          </cell>
          <cell r="X5199">
            <v>-5.0646599999999999</v>
          </cell>
          <cell r="AA5199" t="str">
            <v>PIURA</v>
          </cell>
          <cell r="AB5199" t="str">
            <v>MORROPON</v>
          </cell>
          <cell r="AC5199" t="str">
            <v>CHULUCANAS</v>
          </cell>
        </row>
        <row r="5200">
          <cell r="V5200" t="str">
            <v>-80.114698--4.572640</v>
          </cell>
          <cell r="W5200">
            <v>-80.114698000000004</v>
          </cell>
          <cell r="X5200">
            <v>-4.5726399999999998</v>
          </cell>
          <cell r="AA5200" t="str">
            <v>PIURA</v>
          </cell>
          <cell r="AB5200" t="str">
            <v>AYABACA</v>
          </cell>
          <cell r="AC5200" t="str">
            <v>SUYO</v>
          </cell>
        </row>
        <row r="5201">
          <cell r="V5201" t="str">
            <v>-80.119820--4.706750</v>
          </cell>
          <cell r="W5201">
            <v>-80.119820000000004</v>
          </cell>
          <cell r="X5201">
            <v>-4.7067500000000004</v>
          </cell>
          <cell r="AA5201" t="str">
            <v>PIURA</v>
          </cell>
          <cell r="AB5201" t="str">
            <v>PIURA</v>
          </cell>
          <cell r="AC5201" t="str">
            <v>LAS LOMAS</v>
          </cell>
        </row>
        <row r="5202">
          <cell r="V5202" t="str">
            <v>-80.147130--4.697460</v>
          </cell>
          <cell r="W5202">
            <v>-80.147130000000004</v>
          </cell>
          <cell r="X5202">
            <v>-4.6974600000000004</v>
          </cell>
          <cell r="AA5202" t="str">
            <v>PIURA</v>
          </cell>
          <cell r="AB5202" t="str">
            <v>PIURA</v>
          </cell>
          <cell r="AC5202" t="str">
            <v>LAS LOMAS</v>
          </cell>
        </row>
        <row r="5203">
          <cell r="V5203" t="str">
            <v>-80.156550--4.728750</v>
          </cell>
          <cell r="W5203">
            <v>-80.156549999999996</v>
          </cell>
          <cell r="X5203">
            <v>-4.7287499999999998</v>
          </cell>
          <cell r="AA5203" t="str">
            <v>PIURA</v>
          </cell>
          <cell r="AB5203" t="str">
            <v>PIURA</v>
          </cell>
          <cell r="AC5203" t="str">
            <v>LAS LOMAS</v>
          </cell>
        </row>
        <row r="5204">
          <cell r="V5204" t="str">
            <v>-80.170794--5.101455</v>
          </cell>
          <cell r="W5204">
            <v>-80.170794000000001</v>
          </cell>
          <cell r="X5204">
            <v>-5.1014549999999996</v>
          </cell>
          <cell r="AA5204" t="str">
            <v>PIURA</v>
          </cell>
          <cell r="AB5204" t="str">
            <v>MORROPON</v>
          </cell>
          <cell r="AC5204" t="str">
            <v>CHULUCANAS</v>
          </cell>
        </row>
        <row r="5205">
          <cell r="V5205" t="str">
            <v>-80.182980--5.173320</v>
          </cell>
          <cell r="W5205">
            <v>-80.182980000000001</v>
          </cell>
          <cell r="X5205">
            <v>-5.1733200000000004</v>
          </cell>
          <cell r="AA5205" t="str">
            <v>PIURA</v>
          </cell>
          <cell r="AB5205" t="str">
            <v>MORROPON</v>
          </cell>
          <cell r="AC5205" t="str">
            <v>CHULUCANAS</v>
          </cell>
        </row>
        <row r="5206">
          <cell r="V5206" t="str">
            <v>-80.184528--4.576167</v>
          </cell>
          <cell r="W5206">
            <v>-80.184528</v>
          </cell>
          <cell r="X5206">
            <v>-4.5761669999999999</v>
          </cell>
          <cell r="AA5206" t="str">
            <v>PIURA</v>
          </cell>
          <cell r="AB5206" t="str">
            <v>AYABACA</v>
          </cell>
          <cell r="AC5206" t="str">
            <v>SUYO</v>
          </cell>
        </row>
        <row r="5207">
          <cell r="V5207" t="str">
            <v>-80.188260--5.036900</v>
          </cell>
          <cell r="W5207">
            <v>-80.18826</v>
          </cell>
          <cell r="X5207">
            <v>-5.0369000000000002</v>
          </cell>
          <cell r="AA5207" t="str">
            <v>PIURA</v>
          </cell>
          <cell r="AB5207" t="str">
            <v>MORROPON</v>
          </cell>
          <cell r="AC5207" t="str">
            <v>CHULUCANAS</v>
          </cell>
        </row>
        <row r="5208">
          <cell r="V5208" t="str">
            <v>-80.204470--5.139800</v>
          </cell>
          <cell r="W5208">
            <v>-80.204470000000001</v>
          </cell>
          <cell r="X5208">
            <v>-5.1398000000000001</v>
          </cell>
          <cell r="AA5208" t="str">
            <v>PIURA</v>
          </cell>
          <cell r="AB5208" t="str">
            <v>MORROPON</v>
          </cell>
          <cell r="AC5208" t="str">
            <v>CHULUCANAS</v>
          </cell>
        </row>
        <row r="5209">
          <cell r="V5209" t="str">
            <v>-80.214590--4.935800</v>
          </cell>
          <cell r="W5209">
            <v>-80.214590000000001</v>
          </cell>
          <cell r="X5209">
            <v>-4.9358000000000004</v>
          </cell>
          <cell r="AA5209" t="str">
            <v>PIURA</v>
          </cell>
          <cell r="AB5209" t="str">
            <v>PIURA</v>
          </cell>
          <cell r="AC5209" t="str">
            <v>TAMBO GRANDE</v>
          </cell>
        </row>
        <row r="5210">
          <cell r="V5210" t="str">
            <v>-80.225080--5.011030</v>
          </cell>
          <cell r="W5210">
            <v>-80.225080000000005</v>
          </cell>
          <cell r="X5210">
            <v>-5.0110299999999999</v>
          </cell>
          <cell r="AA5210" t="str">
            <v>PIURA</v>
          </cell>
          <cell r="AB5210" t="str">
            <v>MORROPON</v>
          </cell>
          <cell r="AC5210" t="str">
            <v>CHULUCANAS</v>
          </cell>
        </row>
        <row r="5211">
          <cell r="V5211" t="str">
            <v>-80.238389--4.660097</v>
          </cell>
          <cell r="W5211">
            <v>-80.238388999999998</v>
          </cell>
          <cell r="X5211">
            <v>-4.6600970000000004</v>
          </cell>
          <cell r="AA5211" t="str">
            <v>PIURA</v>
          </cell>
          <cell r="AB5211" t="str">
            <v>PIURA</v>
          </cell>
          <cell r="AC5211" t="str">
            <v>LAS LOMAS</v>
          </cell>
        </row>
        <row r="5212">
          <cell r="V5212" t="str">
            <v>-80.251130--5.032018</v>
          </cell>
          <cell r="W5212">
            <v>-80.251130000000003</v>
          </cell>
          <cell r="X5212">
            <v>-5.0320179999999999</v>
          </cell>
          <cell r="AA5212" t="str">
            <v>PIURA</v>
          </cell>
          <cell r="AB5212" t="str">
            <v>PIURA</v>
          </cell>
          <cell r="AC5212" t="str">
            <v>TAMBO GRANDE</v>
          </cell>
        </row>
        <row r="5213">
          <cell r="V5213" t="str">
            <v>-80.253600--4.953650</v>
          </cell>
          <cell r="W5213">
            <v>-80.253600000000006</v>
          </cell>
          <cell r="X5213">
            <v>-4.9536499999999997</v>
          </cell>
          <cell r="AA5213" t="str">
            <v>PIURA</v>
          </cell>
          <cell r="AB5213" t="str">
            <v>PIURA</v>
          </cell>
          <cell r="AC5213" t="str">
            <v>TAMBO GRANDE</v>
          </cell>
        </row>
        <row r="5214">
          <cell r="V5214" t="str">
            <v>-80.266790--4.770760</v>
          </cell>
          <cell r="W5214">
            <v>-80.26679</v>
          </cell>
          <cell r="X5214">
            <v>-4.7707600000000001</v>
          </cell>
          <cell r="AA5214" t="str">
            <v>PIURA</v>
          </cell>
          <cell r="AB5214" t="str">
            <v>PIURA</v>
          </cell>
          <cell r="AC5214" t="str">
            <v>TAMBO GRANDE</v>
          </cell>
        </row>
        <row r="5215">
          <cell r="V5215" t="str">
            <v>-80.290590--4.776460</v>
          </cell>
          <cell r="W5215">
            <v>-80.290589999999995</v>
          </cell>
          <cell r="X5215">
            <v>-4.7764600000000002</v>
          </cell>
          <cell r="AA5215" t="str">
            <v>PIURA</v>
          </cell>
          <cell r="AB5215" t="str">
            <v>PIURA</v>
          </cell>
          <cell r="AC5215" t="str">
            <v>LAS LOMAS</v>
          </cell>
        </row>
        <row r="5216">
          <cell r="V5216" t="str">
            <v>-80.321198--4.859080</v>
          </cell>
          <cell r="W5216">
            <v>-80.321197999999995</v>
          </cell>
          <cell r="X5216">
            <v>-4.8590799999999996</v>
          </cell>
          <cell r="AA5216" t="str">
            <v>PIURA</v>
          </cell>
          <cell r="AB5216" t="str">
            <v>PIURA</v>
          </cell>
          <cell r="AC5216" t="str">
            <v>TAMBO GRANDE</v>
          </cell>
        </row>
        <row r="5217">
          <cell r="V5217" t="str">
            <v>-80.327040--4.974610</v>
          </cell>
          <cell r="W5217">
            <v>-80.327039999999997</v>
          </cell>
          <cell r="X5217">
            <v>-4.9746100000000002</v>
          </cell>
          <cell r="AA5217" t="str">
            <v>PIURA</v>
          </cell>
          <cell r="AB5217" t="str">
            <v>PIURA</v>
          </cell>
          <cell r="AC5217" t="str">
            <v>TAMBO GRANDE</v>
          </cell>
        </row>
        <row r="5218">
          <cell r="V5218" t="str">
            <v>-80.357800--5.143551</v>
          </cell>
          <cell r="W5218">
            <v>-80.357799999999997</v>
          </cell>
          <cell r="X5218">
            <v>-5.1435510000000004</v>
          </cell>
          <cell r="AA5218" t="str">
            <v>PIURA</v>
          </cell>
          <cell r="AB5218" t="str">
            <v>PIURA</v>
          </cell>
          <cell r="AC5218" t="str">
            <v>CASTILLA</v>
          </cell>
        </row>
        <row r="5219">
          <cell r="V5219" t="str">
            <v>-80.366944--4.630278</v>
          </cell>
          <cell r="W5219">
            <v>-80.366944000000004</v>
          </cell>
          <cell r="X5219">
            <v>-4.6302779999999997</v>
          </cell>
          <cell r="AA5219" t="str">
            <v>PIURA</v>
          </cell>
          <cell r="AB5219" t="str">
            <v>SULLANA</v>
          </cell>
          <cell r="AC5219" t="str">
            <v>LANCONES</v>
          </cell>
        </row>
        <row r="5220">
          <cell r="V5220" t="str">
            <v>-80.368400--5.141170</v>
          </cell>
          <cell r="W5220">
            <v>-80.368399999999994</v>
          </cell>
          <cell r="X5220">
            <v>-5.1411699999999998</v>
          </cell>
          <cell r="AA5220" t="str">
            <v>PIURA</v>
          </cell>
          <cell r="AB5220" t="str">
            <v>PIURA</v>
          </cell>
          <cell r="AC5220" t="str">
            <v>TAMBO GRANDE</v>
          </cell>
        </row>
        <row r="5221">
          <cell r="V5221" t="str">
            <v>-80.384140--4.886970</v>
          </cell>
          <cell r="W5221">
            <v>-80.384140000000002</v>
          </cell>
          <cell r="X5221">
            <v>-4.8869699999999998</v>
          </cell>
          <cell r="AA5221" t="str">
            <v>PIURA</v>
          </cell>
          <cell r="AB5221" t="str">
            <v>PIURA</v>
          </cell>
          <cell r="AC5221" t="str">
            <v>TAMBO GRANDE</v>
          </cell>
        </row>
        <row r="5222">
          <cell r="V5222" t="str">
            <v>-80.399850--4.483550</v>
          </cell>
          <cell r="W5222">
            <v>-80.399850000000001</v>
          </cell>
          <cell r="X5222">
            <v>-4.4835500000000001</v>
          </cell>
          <cell r="AA5222" t="str">
            <v>PIURA</v>
          </cell>
          <cell r="AB5222" t="str">
            <v>SULLANA</v>
          </cell>
          <cell r="AC5222" t="str">
            <v>LANCONES</v>
          </cell>
        </row>
        <row r="5223">
          <cell r="V5223" t="str">
            <v>-80.442460--4.499360</v>
          </cell>
          <cell r="W5223">
            <v>-80.442459999999997</v>
          </cell>
          <cell r="X5223">
            <v>-4.4993600000000002</v>
          </cell>
          <cell r="AA5223" t="str">
            <v>PIURA</v>
          </cell>
          <cell r="AB5223" t="str">
            <v>SULLANA</v>
          </cell>
          <cell r="AC5223" t="str">
            <v>LANCONES</v>
          </cell>
        </row>
        <row r="5224">
          <cell r="V5224" t="str">
            <v>-80.444220--4.959130</v>
          </cell>
          <cell r="W5224">
            <v>-80.444220000000001</v>
          </cell>
          <cell r="X5224">
            <v>-4.95913</v>
          </cell>
          <cell r="AA5224" t="str">
            <v>PIURA</v>
          </cell>
          <cell r="AB5224" t="str">
            <v>PIURA</v>
          </cell>
          <cell r="AC5224" t="str">
            <v>TAMBO GRANDE</v>
          </cell>
        </row>
        <row r="5225">
          <cell r="V5225" t="str">
            <v>-80.462272--4.888817</v>
          </cell>
          <cell r="W5225">
            <v>-80.462271999999999</v>
          </cell>
          <cell r="X5225">
            <v>-4.8888170000000004</v>
          </cell>
          <cell r="AA5225" t="str">
            <v>PIURA</v>
          </cell>
          <cell r="AB5225" t="str">
            <v>PIURA</v>
          </cell>
          <cell r="AC5225" t="str">
            <v>TAMBO GRANDE</v>
          </cell>
        </row>
        <row r="5226">
          <cell r="V5226" t="str">
            <v>-80.473010--4.925080</v>
          </cell>
          <cell r="W5226">
            <v>-80.473010000000002</v>
          </cell>
          <cell r="X5226">
            <v>-4.9250800000000003</v>
          </cell>
          <cell r="AA5226" t="str">
            <v>PIURA</v>
          </cell>
          <cell r="AB5226" t="str">
            <v>PIURA</v>
          </cell>
          <cell r="AC5226" t="str">
            <v>TAMBO GRANDE</v>
          </cell>
        </row>
        <row r="5227">
          <cell r="V5227" t="str">
            <v>-80.477910--4.576939</v>
          </cell>
          <cell r="W5227">
            <v>-80.477909999999994</v>
          </cell>
          <cell r="X5227">
            <v>-4.5769390000000003</v>
          </cell>
          <cell r="AA5227" t="str">
            <v>PIURA</v>
          </cell>
          <cell r="AB5227" t="str">
            <v>SULLANA</v>
          </cell>
          <cell r="AC5227" t="str">
            <v>LANCONES</v>
          </cell>
        </row>
        <row r="5228">
          <cell r="V5228" t="str">
            <v>-80.496200--4.701350</v>
          </cell>
          <cell r="W5228">
            <v>-80.496200000000002</v>
          </cell>
          <cell r="X5228">
            <v>-4.7013499999999997</v>
          </cell>
          <cell r="AA5228" t="str">
            <v>PIURA</v>
          </cell>
          <cell r="AB5228" t="str">
            <v>SULLANA</v>
          </cell>
          <cell r="AC5228" t="str">
            <v>SULLANA</v>
          </cell>
        </row>
        <row r="5229">
          <cell r="V5229" t="str">
            <v>-80.511470--4.851870</v>
          </cell>
          <cell r="W5229">
            <v>-80.511470000000003</v>
          </cell>
          <cell r="X5229">
            <v>-4.8518699999999999</v>
          </cell>
          <cell r="AA5229" t="str">
            <v>PIURA</v>
          </cell>
          <cell r="AB5229" t="str">
            <v>PIURA</v>
          </cell>
          <cell r="AC5229" t="str">
            <v>TAMBO GRANDE</v>
          </cell>
        </row>
        <row r="5230">
          <cell r="V5230" t="str">
            <v>-80.514610--4.957950</v>
          </cell>
          <cell r="W5230">
            <v>-80.514610000000005</v>
          </cell>
          <cell r="X5230">
            <v>-4.9579500000000003</v>
          </cell>
          <cell r="AA5230" t="str">
            <v>PIURA</v>
          </cell>
          <cell r="AB5230" t="str">
            <v>PIURA</v>
          </cell>
          <cell r="AC5230" t="str">
            <v>TAMBO GRANDE</v>
          </cell>
        </row>
        <row r="5231">
          <cell r="V5231" t="str">
            <v>-80.527350--4.942900</v>
          </cell>
          <cell r="W5231">
            <v>-80.527349999999998</v>
          </cell>
          <cell r="X5231">
            <v>-4.9428999999999998</v>
          </cell>
          <cell r="AA5231" t="str">
            <v>PIURA</v>
          </cell>
          <cell r="AB5231" t="str">
            <v>PIURA</v>
          </cell>
          <cell r="AC5231" t="str">
            <v>TAMBO GRANDE</v>
          </cell>
        </row>
        <row r="5232">
          <cell r="V5232" t="str">
            <v>-80.531876--5.826175</v>
          </cell>
          <cell r="W5232">
            <v>-80.531875999999997</v>
          </cell>
          <cell r="X5232">
            <v>-5.8261750000000001</v>
          </cell>
          <cell r="AA5232" t="str">
            <v>PIURA</v>
          </cell>
          <cell r="AB5232" t="str">
            <v>SECHURA</v>
          </cell>
          <cell r="AC5232" t="str">
            <v>SECHURA</v>
          </cell>
        </row>
        <row r="5233">
          <cell r="V5233" t="str">
            <v>-80.532570--4.928640</v>
          </cell>
          <cell r="W5233">
            <v>-80.532570000000007</v>
          </cell>
          <cell r="X5233">
            <v>-4.9286399999999997</v>
          </cell>
          <cell r="AA5233" t="str">
            <v>PIURA</v>
          </cell>
          <cell r="AB5233" t="str">
            <v>PIURA</v>
          </cell>
          <cell r="AC5233" t="str">
            <v>TAMBO GRANDE</v>
          </cell>
        </row>
        <row r="5234">
          <cell r="V5234" t="str">
            <v>-80.535340--4.974040</v>
          </cell>
          <cell r="W5234">
            <v>-80.535340000000005</v>
          </cell>
          <cell r="X5234">
            <v>-4.9740399999999996</v>
          </cell>
          <cell r="AA5234" t="str">
            <v>PIURA</v>
          </cell>
          <cell r="AB5234" t="str">
            <v>PIURA</v>
          </cell>
          <cell r="AC5234" t="str">
            <v>TAMBO GRANDE</v>
          </cell>
        </row>
        <row r="5235">
          <cell r="V5235" t="str">
            <v>-80.538220--5.826190</v>
          </cell>
          <cell r="W5235">
            <v>-80.538219999999995</v>
          </cell>
          <cell r="X5235">
            <v>-5.8261900000000004</v>
          </cell>
          <cell r="AA5235" t="str">
            <v>PIURA</v>
          </cell>
          <cell r="AB5235" t="str">
            <v>SECHURA</v>
          </cell>
          <cell r="AC5235" t="str">
            <v>SECHURA</v>
          </cell>
        </row>
        <row r="5236">
          <cell r="V5236" t="str">
            <v>-80.538950--4.948930</v>
          </cell>
          <cell r="W5236">
            <v>-80.53895</v>
          </cell>
          <cell r="X5236">
            <v>-4.9489299999999998</v>
          </cell>
          <cell r="AA5236" t="str">
            <v>PIURA</v>
          </cell>
          <cell r="AB5236" t="str">
            <v>PIURA</v>
          </cell>
          <cell r="AC5236" t="str">
            <v>TAMBO GRANDE</v>
          </cell>
        </row>
        <row r="5237">
          <cell r="V5237" t="str">
            <v>-80.542480--4.648680</v>
          </cell>
          <cell r="W5237">
            <v>-80.542479999999998</v>
          </cell>
          <cell r="X5237">
            <v>-4.6486799999999997</v>
          </cell>
          <cell r="AA5237" t="str">
            <v>PIURA</v>
          </cell>
          <cell r="AB5237" t="str">
            <v>SULLANA</v>
          </cell>
          <cell r="AC5237" t="str">
            <v>QUERECOTILLO</v>
          </cell>
        </row>
        <row r="5238">
          <cell r="V5238" t="str">
            <v>-80.551850--4.872060</v>
          </cell>
          <cell r="W5238">
            <v>-80.551850000000002</v>
          </cell>
          <cell r="X5238">
            <v>-4.8720600000000003</v>
          </cell>
          <cell r="AA5238" t="str">
            <v>PIURA</v>
          </cell>
          <cell r="AB5238" t="str">
            <v>PIURA</v>
          </cell>
          <cell r="AC5238" t="str">
            <v>TAMBO GRANDE</v>
          </cell>
        </row>
        <row r="5239">
          <cell r="V5239" t="str">
            <v>-80.552872--4.830131</v>
          </cell>
          <cell r="W5239">
            <v>-80.552871999999994</v>
          </cell>
          <cell r="X5239">
            <v>-4.8301309999999997</v>
          </cell>
          <cell r="AA5239" t="str">
            <v>PIURA</v>
          </cell>
          <cell r="AB5239" t="str">
            <v>SULLANA</v>
          </cell>
          <cell r="AC5239" t="str">
            <v>SULLANA</v>
          </cell>
        </row>
        <row r="5240">
          <cell r="V5240" t="str">
            <v>-80.567020--4.961540</v>
          </cell>
          <cell r="W5240">
            <v>-80.567019999999999</v>
          </cell>
          <cell r="X5240">
            <v>-4.9615400000000003</v>
          </cell>
          <cell r="AA5240" t="str">
            <v>PIURA</v>
          </cell>
          <cell r="AB5240" t="str">
            <v>PIURA</v>
          </cell>
          <cell r="AC5240" t="str">
            <v>TAMBO GRANDE</v>
          </cell>
        </row>
        <row r="5241">
          <cell r="V5241" t="str">
            <v>-80.569177--5.660297</v>
          </cell>
          <cell r="W5241">
            <v>-80.569176999999996</v>
          </cell>
          <cell r="X5241">
            <v>-5.6602969999999999</v>
          </cell>
          <cell r="AA5241" t="str">
            <v>PIURA</v>
          </cell>
          <cell r="AB5241" t="str">
            <v>SECHURA</v>
          </cell>
          <cell r="AC5241" t="str">
            <v>SECHURA</v>
          </cell>
        </row>
        <row r="5242">
          <cell r="V5242" t="str">
            <v>-80.569970--4.893710</v>
          </cell>
          <cell r="W5242">
            <v>-80.569969999999998</v>
          </cell>
          <cell r="X5242">
            <v>-4.8937099999999996</v>
          </cell>
          <cell r="AA5242" t="str">
            <v>PIURA</v>
          </cell>
          <cell r="AB5242" t="str">
            <v>PIURA</v>
          </cell>
          <cell r="AC5242" t="str">
            <v>TAMBO GRANDE</v>
          </cell>
        </row>
        <row r="5243">
          <cell r="V5243" t="str">
            <v>-80.575550--4.985400</v>
          </cell>
          <cell r="W5243">
            <v>-80.575550000000007</v>
          </cell>
          <cell r="X5243">
            <v>-4.9854000000000003</v>
          </cell>
          <cell r="AA5243" t="str">
            <v>PIURA</v>
          </cell>
          <cell r="AB5243" t="str">
            <v>PIURA</v>
          </cell>
          <cell r="AC5243" t="str">
            <v>CASTILLA</v>
          </cell>
        </row>
        <row r="5244">
          <cell r="V5244" t="str">
            <v>-80.580069--5.190136</v>
          </cell>
          <cell r="W5244">
            <v>-80.580068999999995</v>
          </cell>
          <cell r="X5244">
            <v>-5.1901359999999999</v>
          </cell>
          <cell r="AA5244" t="str">
            <v>PIURA</v>
          </cell>
          <cell r="AB5244" t="str">
            <v>PIURA</v>
          </cell>
          <cell r="AC5244" t="str">
            <v>CASTILLA</v>
          </cell>
        </row>
        <row r="5245">
          <cell r="V5245" t="str">
            <v>-80.583720--4.753920</v>
          </cell>
          <cell r="W5245">
            <v>-80.58372</v>
          </cell>
          <cell r="X5245">
            <v>-4.7539199999999999</v>
          </cell>
          <cell r="AA5245" t="str">
            <v>PIURA</v>
          </cell>
          <cell r="AB5245" t="str">
            <v>SULLANA</v>
          </cell>
          <cell r="AC5245" t="str">
            <v>QUERECOTILLO</v>
          </cell>
        </row>
        <row r="5246">
          <cell r="V5246" t="str">
            <v>-80.585260--5.183870</v>
          </cell>
          <cell r="W5246">
            <v>-80.585260000000005</v>
          </cell>
          <cell r="X5246">
            <v>-5.1838699999999998</v>
          </cell>
          <cell r="AA5246" t="str">
            <v>PIURA</v>
          </cell>
          <cell r="AB5246" t="str">
            <v>PIURA</v>
          </cell>
          <cell r="AC5246" t="str">
            <v>CASTILLA</v>
          </cell>
        </row>
        <row r="5247">
          <cell r="V5247" t="str">
            <v>-80.587104--5.178974</v>
          </cell>
          <cell r="W5247">
            <v>-80.587103999999997</v>
          </cell>
          <cell r="X5247">
            <v>-5.1789740000000002</v>
          </cell>
          <cell r="AA5247" t="str">
            <v>PIURA</v>
          </cell>
          <cell r="AB5247" t="str">
            <v>PIURA</v>
          </cell>
          <cell r="AC5247" t="str">
            <v>CASTILLA</v>
          </cell>
        </row>
        <row r="5248">
          <cell r="V5248" t="str">
            <v>-80.588158--5.187505</v>
          </cell>
          <cell r="W5248">
            <v>-80.588158000000007</v>
          </cell>
          <cell r="X5248">
            <v>-5.1875049999999998</v>
          </cell>
          <cell r="AA5248" t="str">
            <v>PIURA</v>
          </cell>
          <cell r="AB5248" t="str">
            <v>PIURA</v>
          </cell>
          <cell r="AC5248" t="str">
            <v>CASTILLA</v>
          </cell>
        </row>
        <row r="5249">
          <cell r="V5249" t="str">
            <v>-80.593050--5.194390</v>
          </cell>
          <cell r="W5249">
            <v>-80.593050000000005</v>
          </cell>
          <cell r="X5249">
            <v>-5.1943900000000003</v>
          </cell>
          <cell r="AA5249" t="str">
            <v>PIURA</v>
          </cell>
          <cell r="AB5249" t="str">
            <v>PIURA</v>
          </cell>
          <cell r="AC5249" t="str">
            <v>CASTILLA</v>
          </cell>
        </row>
        <row r="5250">
          <cell r="V5250" t="str">
            <v>-80.600820--5.182230</v>
          </cell>
          <cell r="W5250">
            <v>-80.600819999999999</v>
          </cell>
          <cell r="X5250">
            <v>-5.1822299999999997</v>
          </cell>
          <cell r="AA5250" t="str">
            <v>PIURA</v>
          </cell>
          <cell r="AB5250" t="str">
            <v>PIURA</v>
          </cell>
          <cell r="AC5250" t="str">
            <v>CASTILLA</v>
          </cell>
        </row>
        <row r="5251">
          <cell r="V5251" t="str">
            <v>-80.604900--5.120270</v>
          </cell>
          <cell r="W5251">
            <v>-80.604900000000001</v>
          </cell>
          <cell r="X5251">
            <v>-5.1202699999999997</v>
          </cell>
          <cell r="AA5251" t="str">
            <v>PIURA</v>
          </cell>
          <cell r="AB5251" t="str">
            <v>PIURA</v>
          </cell>
          <cell r="AC5251" t="str">
            <v>CASTILLA</v>
          </cell>
        </row>
        <row r="5252">
          <cell r="V5252" t="str">
            <v>-80.607372--5.181433</v>
          </cell>
          <cell r="W5252">
            <v>-80.607371999999998</v>
          </cell>
          <cell r="X5252">
            <v>-5.1814330000000002</v>
          </cell>
          <cell r="AA5252" t="str">
            <v>PIURA</v>
          </cell>
          <cell r="AB5252" t="str">
            <v>PIURA</v>
          </cell>
          <cell r="AC5252" t="str">
            <v>CASTILLA</v>
          </cell>
        </row>
        <row r="5253">
          <cell r="V5253" t="str">
            <v>-80.610980--5.186640</v>
          </cell>
          <cell r="W5253">
            <v>-80.610979999999998</v>
          </cell>
          <cell r="X5253">
            <v>-5.1866399999999997</v>
          </cell>
          <cell r="AA5253" t="str">
            <v>PIURA</v>
          </cell>
          <cell r="AB5253" t="str">
            <v>PIURA</v>
          </cell>
          <cell r="AC5253" t="str">
            <v>CASTILLA</v>
          </cell>
        </row>
        <row r="5254">
          <cell r="V5254" t="str">
            <v>-80.619726--5.178240</v>
          </cell>
          <cell r="W5254">
            <v>-80.619726</v>
          </cell>
          <cell r="X5254">
            <v>-5.1782399999999997</v>
          </cell>
          <cell r="AA5254" t="str">
            <v>PIURA</v>
          </cell>
          <cell r="AB5254" t="str">
            <v>PIURA</v>
          </cell>
          <cell r="AC5254" t="str">
            <v>CASTILLA</v>
          </cell>
        </row>
        <row r="5255">
          <cell r="V5255" t="str">
            <v>-80.620490--5.153350</v>
          </cell>
          <cell r="W5255">
            <v>-80.620490000000004</v>
          </cell>
          <cell r="X5255">
            <v>-5.1533499999999997</v>
          </cell>
          <cell r="AA5255" t="str">
            <v>PIURA</v>
          </cell>
          <cell r="AB5255" t="str">
            <v>PIURA</v>
          </cell>
          <cell r="AC5255" t="str">
            <v>PIURA</v>
          </cell>
        </row>
        <row r="5256">
          <cell r="V5256" t="str">
            <v>-80.623134--5.223538</v>
          </cell>
          <cell r="W5256">
            <v>-80.623133999999993</v>
          </cell>
          <cell r="X5256">
            <v>-5.2235379999999996</v>
          </cell>
          <cell r="AA5256" t="str">
            <v>PIURA</v>
          </cell>
          <cell r="AB5256" t="str">
            <v>PIURA</v>
          </cell>
          <cell r="AC5256" t="str">
            <v>CASTILLA</v>
          </cell>
        </row>
        <row r="5257">
          <cell r="V5257" t="str">
            <v>-80.633000--5.231250</v>
          </cell>
          <cell r="W5257">
            <v>-80.632999999999996</v>
          </cell>
          <cell r="X5257">
            <v>-5.2312500000000002</v>
          </cell>
          <cell r="AA5257" t="str">
            <v>PIURA</v>
          </cell>
          <cell r="AB5257" t="str">
            <v>PIURA</v>
          </cell>
          <cell r="AC5257" t="str">
            <v>CASTILLA</v>
          </cell>
        </row>
        <row r="5258">
          <cell r="V5258" t="str">
            <v>-80.634930--5.164630</v>
          </cell>
          <cell r="W5258">
            <v>-80.634929999999997</v>
          </cell>
          <cell r="X5258">
            <v>-5.1646299999999998</v>
          </cell>
          <cell r="AA5258" t="str">
            <v>PIURA</v>
          </cell>
          <cell r="AB5258" t="str">
            <v>PIURA</v>
          </cell>
          <cell r="AC5258" t="str">
            <v>PIURA</v>
          </cell>
        </row>
        <row r="5259">
          <cell r="V5259" t="str">
            <v>-80.635700--5.175470</v>
          </cell>
          <cell r="W5259">
            <v>-80.6357</v>
          </cell>
          <cell r="X5259">
            <v>-5.1754699999999998</v>
          </cell>
          <cell r="AA5259" t="str">
            <v>PIURA</v>
          </cell>
          <cell r="AB5259" t="str">
            <v>PIURA</v>
          </cell>
          <cell r="AC5259" t="str">
            <v>PIURA</v>
          </cell>
        </row>
        <row r="5260">
          <cell r="V5260" t="str">
            <v>-80.638369--5.209925</v>
          </cell>
          <cell r="W5260">
            <v>-80.638368999999997</v>
          </cell>
          <cell r="X5260">
            <v>-5.2099250000000001</v>
          </cell>
          <cell r="AA5260" t="str">
            <v>PIURA</v>
          </cell>
          <cell r="AB5260" t="str">
            <v>PIURA</v>
          </cell>
          <cell r="AC5260" t="str">
            <v>PIURA</v>
          </cell>
        </row>
        <row r="5261">
          <cell r="V5261" t="str">
            <v>-80.644360--4.831760</v>
          </cell>
          <cell r="W5261">
            <v>-80.644360000000006</v>
          </cell>
          <cell r="X5261">
            <v>-4.8317600000000001</v>
          </cell>
          <cell r="AA5261" t="str">
            <v>PIURA</v>
          </cell>
          <cell r="AB5261" t="str">
            <v>SULLANA</v>
          </cell>
          <cell r="AC5261" t="str">
            <v>QUERECOTILLO</v>
          </cell>
        </row>
        <row r="5262">
          <cell r="V5262" t="str">
            <v>-80.649073--5.207967</v>
          </cell>
          <cell r="W5262">
            <v>-80.649073000000001</v>
          </cell>
          <cell r="X5262">
            <v>-5.207967</v>
          </cell>
          <cell r="AA5262" t="str">
            <v>PIURA</v>
          </cell>
          <cell r="AB5262" t="str">
            <v>PIURA</v>
          </cell>
          <cell r="AC5262" t="str">
            <v>PIURA</v>
          </cell>
        </row>
        <row r="5263">
          <cell r="V5263" t="str">
            <v>-80.649889--5.245225</v>
          </cell>
          <cell r="W5263">
            <v>-80.649889000000002</v>
          </cell>
          <cell r="X5263">
            <v>-5.2452249999999996</v>
          </cell>
          <cell r="AA5263" t="str">
            <v>PIURA</v>
          </cell>
          <cell r="AB5263" t="str">
            <v>PIURA</v>
          </cell>
          <cell r="AC5263" t="str">
            <v>CATACAOS</v>
          </cell>
        </row>
        <row r="5264">
          <cell r="V5264" t="str">
            <v>-80.650537--5.157993</v>
          </cell>
          <cell r="W5264">
            <v>-80.650537</v>
          </cell>
          <cell r="X5264">
            <v>-5.1579930000000003</v>
          </cell>
          <cell r="AA5264" t="str">
            <v>PIURA</v>
          </cell>
          <cell r="AB5264" t="str">
            <v>PIURA</v>
          </cell>
          <cell r="AC5264" t="str">
            <v>PIURA</v>
          </cell>
        </row>
        <row r="5265">
          <cell r="V5265" t="str">
            <v>-80.651760--5.167250</v>
          </cell>
          <cell r="W5265">
            <v>-80.651759999999996</v>
          </cell>
          <cell r="X5265">
            <v>-5.1672500000000001</v>
          </cell>
          <cell r="AA5265" t="str">
            <v>PIURA</v>
          </cell>
          <cell r="AB5265" t="str">
            <v>PIURA</v>
          </cell>
          <cell r="AC5265" t="str">
            <v>PIURA</v>
          </cell>
        </row>
        <row r="5266">
          <cell r="V5266" t="str">
            <v>-80.655162--4.843193</v>
          </cell>
          <cell r="W5266">
            <v>-80.655162000000004</v>
          </cell>
          <cell r="X5266">
            <v>-4.8431930000000003</v>
          </cell>
          <cell r="AA5266" t="str">
            <v>PIURA</v>
          </cell>
          <cell r="AB5266" t="str">
            <v>SULLANA</v>
          </cell>
          <cell r="AC5266" t="str">
            <v>QUERECOTILLO</v>
          </cell>
        </row>
        <row r="5267">
          <cell r="V5267" t="str">
            <v>-80.655219--5.217143</v>
          </cell>
          <cell r="W5267">
            <v>-80.655219000000002</v>
          </cell>
          <cell r="X5267">
            <v>-5.2171430000000001</v>
          </cell>
          <cell r="AA5267" t="str">
            <v>PIURA</v>
          </cell>
          <cell r="AB5267" t="str">
            <v>PIURA</v>
          </cell>
          <cell r="AC5267" t="str">
            <v>CATACAOS</v>
          </cell>
        </row>
        <row r="5268">
          <cell r="V5268" t="str">
            <v>-80.656100--4.972557</v>
          </cell>
          <cell r="W5268">
            <v>-80.656099999999995</v>
          </cell>
          <cell r="X5268">
            <v>-4.9725570000000001</v>
          </cell>
          <cell r="AA5268" t="str">
            <v>PIURA</v>
          </cell>
          <cell r="AB5268" t="str">
            <v>SULLANA</v>
          </cell>
          <cell r="AC5268" t="str">
            <v>SULLANA</v>
          </cell>
        </row>
        <row r="5269">
          <cell r="V5269" t="str">
            <v>-80.657610--5.160880</v>
          </cell>
          <cell r="W5269">
            <v>-80.657610000000005</v>
          </cell>
          <cell r="X5269">
            <v>-5.1608799999999997</v>
          </cell>
          <cell r="AA5269" t="str">
            <v>PIURA</v>
          </cell>
          <cell r="AB5269" t="str">
            <v>PIURA</v>
          </cell>
          <cell r="AC5269" t="str">
            <v>VEINTISEIS DE OCTUBRE</v>
          </cell>
        </row>
        <row r="5270">
          <cell r="V5270" t="str">
            <v>-80.658920--5.233600</v>
          </cell>
          <cell r="W5270">
            <v>-80.658919999999995</v>
          </cell>
          <cell r="X5270">
            <v>-5.2336</v>
          </cell>
          <cell r="AA5270" t="str">
            <v>PIURA</v>
          </cell>
          <cell r="AB5270" t="str">
            <v>PIURA</v>
          </cell>
          <cell r="AC5270" t="str">
            <v>CATACAOS</v>
          </cell>
        </row>
        <row r="5271">
          <cell r="V5271" t="str">
            <v>-80.659266--5.154888</v>
          </cell>
          <cell r="W5271">
            <v>-80.659266000000002</v>
          </cell>
          <cell r="X5271">
            <v>-5.1548879999999997</v>
          </cell>
          <cell r="AA5271" t="str">
            <v>PIURA</v>
          </cell>
          <cell r="AB5271" t="str">
            <v>PIURA</v>
          </cell>
          <cell r="AC5271" t="str">
            <v>VEINTISEIS DE OCTUBRE</v>
          </cell>
        </row>
        <row r="5272">
          <cell r="V5272" t="str">
            <v>-80.659750--5.166660</v>
          </cell>
          <cell r="W5272">
            <v>-80.659750000000003</v>
          </cell>
          <cell r="X5272">
            <v>-5.1666600000000003</v>
          </cell>
          <cell r="AA5272" t="str">
            <v>PIURA</v>
          </cell>
          <cell r="AB5272" t="str">
            <v>PIURA</v>
          </cell>
          <cell r="AC5272" t="str">
            <v>VEINTISEIS DE OCTUBRE</v>
          </cell>
        </row>
        <row r="5273">
          <cell r="V5273" t="str">
            <v>-80.661570--5.188330</v>
          </cell>
          <cell r="W5273">
            <v>-80.661569999999998</v>
          </cell>
          <cell r="X5273">
            <v>-5.1883299999999997</v>
          </cell>
          <cell r="AA5273" t="str">
            <v>PIURA</v>
          </cell>
          <cell r="AB5273" t="str">
            <v>PIURA</v>
          </cell>
          <cell r="AC5273" t="str">
            <v>VEINTISEIS DE OCTUBRE</v>
          </cell>
        </row>
        <row r="5274">
          <cell r="V5274" t="str">
            <v>-80.664570--4.917770</v>
          </cell>
          <cell r="W5274">
            <v>-80.664569999999998</v>
          </cell>
          <cell r="X5274">
            <v>-4.91777</v>
          </cell>
          <cell r="AA5274" t="str">
            <v>PIURA</v>
          </cell>
          <cell r="AB5274" t="str">
            <v>SULLANA</v>
          </cell>
          <cell r="AC5274" t="str">
            <v>SULLANA</v>
          </cell>
        </row>
        <row r="5275">
          <cell r="V5275" t="str">
            <v>-80.665680--5.259160</v>
          </cell>
          <cell r="W5275">
            <v>-80.665679999999995</v>
          </cell>
          <cell r="X5275">
            <v>-5.2591599999999996</v>
          </cell>
          <cell r="AA5275" t="str">
            <v>PIURA</v>
          </cell>
          <cell r="AB5275" t="str">
            <v>PIURA</v>
          </cell>
          <cell r="AC5275" t="str">
            <v>CATACAOS</v>
          </cell>
        </row>
        <row r="5276">
          <cell r="V5276" t="str">
            <v>-80.667246--5.196421</v>
          </cell>
          <cell r="W5276">
            <v>-80.667246000000006</v>
          </cell>
          <cell r="X5276">
            <v>-5.196421</v>
          </cell>
          <cell r="AA5276" t="str">
            <v>PIURA</v>
          </cell>
          <cell r="AB5276" t="str">
            <v>PIURA</v>
          </cell>
          <cell r="AC5276" t="str">
            <v>VEINTISEIS DE OCTUBRE</v>
          </cell>
        </row>
        <row r="5277">
          <cell r="V5277" t="str">
            <v>-80.667531--5.265997</v>
          </cell>
          <cell r="W5277">
            <v>-80.667530999999997</v>
          </cell>
          <cell r="X5277">
            <v>-5.2659969999999996</v>
          </cell>
          <cell r="AA5277" t="str">
            <v>PIURA</v>
          </cell>
          <cell r="AB5277" t="str">
            <v>PIURA</v>
          </cell>
          <cell r="AC5277" t="str">
            <v>CATACAOS</v>
          </cell>
        </row>
        <row r="5278">
          <cell r="V5278" t="str">
            <v>-80.667670--5.190550</v>
          </cell>
          <cell r="W5278">
            <v>-80.667670000000001</v>
          </cell>
          <cell r="X5278">
            <v>-5.19055</v>
          </cell>
          <cell r="AA5278" t="str">
            <v>PIURA</v>
          </cell>
          <cell r="AB5278" t="str">
            <v>PIURA</v>
          </cell>
          <cell r="AC5278" t="str">
            <v>VEINTISEIS DE OCTUBRE</v>
          </cell>
        </row>
        <row r="5279">
          <cell r="V5279" t="str">
            <v>-80.669140--4.906910</v>
          </cell>
          <cell r="W5279">
            <v>-80.669139999999999</v>
          </cell>
          <cell r="X5279">
            <v>-4.9069099999999999</v>
          </cell>
          <cell r="AA5279" t="str">
            <v>PIURA</v>
          </cell>
          <cell r="AB5279" t="str">
            <v>SULLANA</v>
          </cell>
          <cell r="AC5279" t="str">
            <v>SULLANA</v>
          </cell>
        </row>
        <row r="5280">
          <cell r="V5280" t="str">
            <v>-80.670244--5.164981</v>
          </cell>
          <cell r="W5280">
            <v>-80.670243999999997</v>
          </cell>
          <cell r="X5280">
            <v>-5.164981</v>
          </cell>
          <cell r="AA5280" t="str">
            <v>PIURA</v>
          </cell>
          <cell r="AB5280" t="str">
            <v>PIURA</v>
          </cell>
          <cell r="AC5280" t="str">
            <v>VEINTISEIS DE OCTUBRE</v>
          </cell>
        </row>
        <row r="5281">
          <cell r="V5281" t="str">
            <v>-80.670537--4.846567</v>
          </cell>
          <cell r="W5281">
            <v>-80.670536999999996</v>
          </cell>
          <cell r="X5281">
            <v>-4.8465670000000003</v>
          </cell>
          <cell r="AA5281" t="str">
            <v>PIURA</v>
          </cell>
          <cell r="AB5281" t="str">
            <v>SULLANA</v>
          </cell>
          <cell r="AC5281" t="str">
            <v>SALITRAL</v>
          </cell>
        </row>
        <row r="5282">
          <cell r="V5282" t="str">
            <v>-80.670560--5.186420</v>
          </cell>
          <cell r="W5282">
            <v>-80.670559999999995</v>
          </cell>
          <cell r="X5282">
            <v>-5.18642</v>
          </cell>
          <cell r="AA5282" t="str">
            <v>PIURA</v>
          </cell>
          <cell r="AB5282" t="str">
            <v>PIURA</v>
          </cell>
          <cell r="AC5282" t="str">
            <v>VEINTISEIS DE OCTUBRE</v>
          </cell>
        </row>
        <row r="5283">
          <cell r="V5283" t="str">
            <v>-80.672079--5.262565</v>
          </cell>
          <cell r="W5283">
            <v>-80.672078999999997</v>
          </cell>
          <cell r="X5283">
            <v>-5.2625650000000004</v>
          </cell>
          <cell r="AA5283" t="str">
            <v>PIURA</v>
          </cell>
          <cell r="AB5283" t="str">
            <v>PIURA</v>
          </cell>
          <cell r="AC5283" t="str">
            <v>CATACAOS</v>
          </cell>
        </row>
        <row r="5284">
          <cell r="V5284" t="str">
            <v>-80.672090--4.895120</v>
          </cell>
          <cell r="W5284">
            <v>-80.672089999999997</v>
          </cell>
          <cell r="X5284">
            <v>-4.8951200000000004</v>
          </cell>
          <cell r="AA5284" t="str">
            <v>PIURA</v>
          </cell>
          <cell r="AB5284" t="str">
            <v>SULLANA</v>
          </cell>
          <cell r="AC5284" t="str">
            <v>BELLAVISTA</v>
          </cell>
        </row>
        <row r="5285">
          <cell r="V5285" t="str">
            <v>-80.672401--4.882684</v>
          </cell>
          <cell r="W5285">
            <v>-80.672400999999994</v>
          </cell>
          <cell r="X5285">
            <v>-4.8826840000000002</v>
          </cell>
          <cell r="AA5285" t="str">
            <v>PIURA</v>
          </cell>
          <cell r="AB5285" t="str">
            <v>SULLANA</v>
          </cell>
          <cell r="AC5285" t="str">
            <v>BELLAVISTA</v>
          </cell>
        </row>
        <row r="5286">
          <cell r="V5286" t="str">
            <v>-80.673370--4.900757</v>
          </cell>
          <cell r="W5286">
            <v>-80.673370000000006</v>
          </cell>
          <cell r="X5286">
            <v>-4.9007569999999996</v>
          </cell>
          <cell r="AA5286" t="str">
            <v>PIURA</v>
          </cell>
          <cell r="AB5286" t="str">
            <v>SULLANA</v>
          </cell>
          <cell r="AC5286" t="str">
            <v>SULLANA</v>
          </cell>
        </row>
        <row r="5287">
          <cell r="V5287" t="str">
            <v>-80.676983--5.271863</v>
          </cell>
          <cell r="W5287">
            <v>-80.676983000000007</v>
          </cell>
          <cell r="X5287">
            <v>-5.2718629999999997</v>
          </cell>
          <cell r="AA5287" t="str">
            <v>PIURA</v>
          </cell>
          <cell r="AB5287" t="str">
            <v>PIURA</v>
          </cell>
          <cell r="AC5287" t="str">
            <v>CATACAOS</v>
          </cell>
        </row>
        <row r="5288">
          <cell r="V5288" t="str">
            <v>-80.678860--5.277821</v>
          </cell>
          <cell r="W5288">
            <v>-80.67886</v>
          </cell>
          <cell r="X5288">
            <v>-5.2778210000000003</v>
          </cell>
          <cell r="AA5288" t="str">
            <v>PIURA</v>
          </cell>
          <cell r="AB5288" t="str">
            <v>PIURA</v>
          </cell>
          <cell r="AC5288" t="str">
            <v>CATACAOS</v>
          </cell>
        </row>
        <row r="5289">
          <cell r="V5289" t="str">
            <v>-80.682560--5.175870</v>
          </cell>
          <cell r="W5289">
            <v>-80.682559999999995</v>
          </cell>
          <cell r="X5289">
            <v>-5.1758699999999997</v>
          </cell>
          <cell r="AA5289" t="str">
            <v>PIURA</v>
          </cell>
          <cell r="AB5289" t="str">
            <v>PIURA</v>
          </cell>
          <cell r="AC5289" t="str">
            <v>VEINTISEIS DE OCTUBRE</v>
          </cell>
        </row>
        <row r="5290">
          <cell r="V5290" t="str">
            <v>-80.682722--4.861028</v>
          </cell>
          <cell r="W5290">
            <v>-80.682721999999998</v>
          </cell>
          <cell r="X5290">
            <v>-4.8610280000000001</v>
          </cell>
          <cell r="AA5290" t="str">
            <v>PIURA</v>
          </cell>
          <cell r="AB5290" t="str">
            <v>SULLANA</v>
          </cell>
          <cell r="AC5290" t="str">
            <v>SALITRAL</v>
          </cell>
        </row>
        <row r="5291">
          <cell r="V5291" t="str">
            <v>-80.684520--5.302680</v>
          </cell>
          <cell r="W5291">
            <v>-80.684520000000006</v>
          </cell>
          <cell r="X5291">
            <v>-5.3026799999999996</v>
          </cell>
          <cell r="AA5291" t="str">
            <v>PIURA</v>
          </cell>
          <cell r="AB5291" t="str">
            <v>PIURA</v>
          </cell>
          <cell r="AC5291" t="str">
            <v>CATACAOS</v>
          </cell>
        </row>
        <row r="5292">
          <cell r="V5292" t="str">
            <v>-80.684866--5.180017</v>
          </cell>
          <cell r="W5292">
            <v>-80.684866</v>
          </cell>
          <cell r="X5292">
            <v>-5.1800170000000003</v>
          </cell>
          <cell r="AA5292" t="str">
            <v>PIURA</v>
          </cell>
          <cell r="AB5292" t="str">
            <v>PIURA</v>
          </cell>
          <cell r="AC5292" t="str">
            <v>VEINTISEIS DE OCTUBRE</v>
          </cell>
        </row>
        <row r="5293">
          <cell r="V5293" t="str">
            <v>-80.689930--5.172936</v>
          </cell>
          <cell r="W5293">
            <v>-80.689930000000004</v>
          </cell>
          <cell r="X5293">
            <v>-5.172936</v>
          </cell>
          <cell r="AA5293" t="str">
            <v>PIURA</v>
          </cell>
          <cell r="AB5293" t="str">
            <v>PIURA</v>
          </cell>
          <cell r="AC5293" t="str">
            <v>VEINTISEIS DE OCTUBRE</v>
          </cell>
        </row>
        <row r="5294">
          <cell r="V5294" t="str">
            <v>-80.695620--4.917756</v>
          </cell>
          <cell r="W5294">
            <v>-80.695620000000005</v>
          </cell>
          <cell r="X5294">
            <v>-4.9177559999999998</v>
          </cell>
          <cell r="AA5294" t="str">
            <v>PIURA</v>
          </cell>
          <cell r="AB5294" t="str">
            <v>SULLANA</v>
          </cell>
          <cell r="AC5294" t="str">
            <v>SULLANA</v>
          </cell>
        </row>
        <row r="5295">
          <cell r="V5295" t="str">
            <v>-80.700380--4.879890</v>
          </cell>
          <cell r="W5295">
            <v>-80.700379999999996</v>
          </cell>
          <cell r="X5295">
            <v>-4.8798899999999996</v>
          </cell>
          <cell r="AA5295" t="str">
            <v>PIURA</v>
          </cell>
          <cell r="AB5295" t="str">
            <v>SULLANA</v>
          </cell>
          <cell r="AC5295" t="str">
            <v>MARCAVELICA</v>
          </cell>
        </row>
        <row r="5296">
          <cell r="V5296" t="str">
            <v>-80.710300--5.339700</v>
          </cell>
          <cell r="W5296">
            <v>-80.710300000000004</v>
          </cell>
          <cell r="X5296">
            <v>-5.3396999999999997</v>
          </cell>
          <cell r="AA5296" t="str">
            <v>PIURA</v>
          </cell>
          <cell r="AB5296" t="str">
            <v>PIURA</v>
          </cell>
          <cell r="AC5296" t="str">
            <v>LA ARENA</v>
          </cell>
        </row>
        <row r="5297">
          <cell r="V5297" t="str">
            <v>-80.714989--4.872661</v>
          </cell>
          <cell r="W5297">
            <v>-80.714989000000003</v>
          </cell>
          <cell r="X5297">
            <v>-4.8726609999999999</v>
          </cell>
          <cell r="AA5297" t="str">
            <v>PIURA</v>
          </cell>
          <cell r="AB5297" t="str">
            <v>SULLANA</v>
          </cell>
          <cell r="AC5297" t="str">
            <v>MARCAVELICA</v>
          </cell>
        </row>
        <row r="5298">
          <cell r="V5298" t="str">
            <v>-80.716097--5.164817</v>
          </cell>
          <cell r="W5298">
            <v>-80.716097000000005</v>
          </cell>
          <cell r="X5298">
            <v>-5.1648170000000002</v>
          </cell>
          <cell r="AA5298" t="str">
            <v>PIURA</v>
          </cell>
          <cell r="AB5298" t="str">
            <v>PIURA</v>
          </cell>
          <cell r="AC5298" t="str">
            <v>VEINTISEIS DE OCTUBRE</v>
          </cell>
        </row>
        <row r="5299">
          <cell r="V5299" t="str">
            <v>-80.720730--4.908290</v>
          </cell>
          <cell r="W5299">
            <v>-80.720730000000003</v>
          </cell>
          <cell r="X5299">
            <v>-4.90829</v>
          </cell>
          <cell r="AA5299" t="str">
            <v>PIURA</v>
          </cell>
          <cell r="AB5299" t="str">
            <v>SULLANA</v>
          </cell>
          <cell r="AC5299" t="str">
            <v>SULLANA</v>
          </cell>
        </row>
        <row r="5300">
          <cell r="V5300" t="str">
            <v>-80.723970--4.919385</v>
          </cell>
          <cell r="W5300">
            <v>-80.723969999999994</v>
          </cell>
          <cell r="X5300">
            <v>-4.9193850000000001</v>
          </cell>
          <cell r="AA5300" t="str">
            <v>PIURA</v>
          </cell>
          <cell r="AB5300" t="str">
            <v>SULLANA</v>
          </cell>
          <cell r="AC5300" t="str">
            <v>SULLANA</v>
          </cell>
        </row>
        <row r="5301">
          <cell r="V5301" t="str">
            <v>-80.724250--5.382331</v>
          </cell>
          <cell r="W5301">
            <v>-80.724249999999998</v>
          </cell>
          <cell r="X5301">
            <v>-5.3823309999999998</v>
          </cell>
          <cell r="AA5301" t="str">
            <v>PIURA</v>
          </cell>
          <cell r="AB5301" t="str">
            <v>PIURA</v>
          </cell>
          <cell r="AC5301" t="str">
            <v>LA UNION</v>
          </cell>
        </row>
        <row r="5302">
          <cell r="V5302" t="str">
            <v>-80.726700--4.850480</v>
          </cell>
          <cell r="W5302">
            <v>-80.726699999999994</v>
          </cell>
          <cell r="X5302">
            <v>-4.8504800000000001</v>
          </cell>
          <cell r="AA5302" t="str">
            <v>PIURA</v>
          </cell>
          <cell r="AB5302" t="str">
            <v>SULLANA</v>
          </cell>
          <cell r="AC5302" t="str">
            <v>MARCAVELICA</v>
          </cell>
        </row>
        <row r="5303">
          <cell r="V5303" t="str">
            <v>-80.741598--5.389694</v>
          </cell>
          <cell r="W5303">
            <v>-80.741597999999996</v>
          </cell>
          <cell r="X5303">
            <v>-5.3896940000000004</v>
          </cell>
          <cell r="AA5303" t="str">
            <v>PIURA</v>
          </cell>
          <cell r="AB5303" t="str">
            <v>PIURA</v>
          </cell>
          <cell r="AC5303" t="str">
            <v>LA UNION</v>
          </cell>
        </row>
        <row r="5304">
          <cell r="V5304" t="str">
            <v>-80.749032--4.904838</v>
          </cell>
          <cell r="W5304">
            <v>-80.749032</v>
          </cell>
          <cell r="X5304">
            <v>-4.9048379999999998</v>
          </cell>
          <cell r="AA5304" t="str">
            <v>PIURA</v>
          </cell>
          <cell r="AB5304" t="str">
            <v>SULLANA</v>
          </cell>
          <cell r="AC5304" t="str">
            <v>MIGUEL CHECA</v>
          </cell>
        </row>
        <row r="5305">
          <cell r="V5305" t="str">
            <v>-80.773400--5.381490</v>
          </cell>
          <cell r="W5305">
            <v>-80.773399999999995</v>
          </cell>
          <cell r="X5305">
            <v>-5.3814900000000003</v>
          </cell>
          <cell r="AA5305" t="str">
            <v>PIURA</v>
          </cell>
          <cell r="AB5305" t="str">
            <v>PIURA</v>
          </cell>
          <cell r="AC5305" t="str">
            <v>LA UNION</v>
          </cell>
        </row>
        <row r="5306">
          <cell r="V5306" t="str">
            <v>-80.774268--5.424429</v>
          </cell>
          <cell r="W5306">
            <v>-80.774268000000006</v>
          </cell>
          <cell r="X5306">
            <v>-5.4244289999999999</v>
          </cell>
          <cell r="AA5306" t="str">
            <v>PIURA</v>
          </cell>
          <cell r="AB5306" t="str">
            <v>SECHURA</v>
          </cell>
          <cell r="AC5306" t="str">
            <v>VICE</v>
          </cell>
        </row>
        <row r="5307">
          <cell r="V5307" t="str">
            <v>-80.783786--4.850455</v>
          </cell>
          <cell r="W5307">
            <v>-80.783786000000006</v>
          </cell>
          <cell r="X5307">
            <v>-4.8504550000000002</v>
          </cell>
          <cell r="AA5307" t="str">
            <v>PIURA</v>
          </cell>
          <cell r="AB5307" t="str">
            <v>SULLANA</v>
          </cell>
          <cell r="AC5307" t="str">
            <v>MARCAVELICA</v>
          </cell>
        </row>
        <row r="5308">
          <cell r="V5308" t="str">
            <v>-80.795037--5.443332</v>
          </cell>
          <cell r="W5308">
            <v>-80.795036999999994</v>
          </cell>
          <cell r="X5308">
            <v>-5.4433319999999998</v>
          </cell>
          <cell r="AA5308" t="str">
            <v>PIURA</v>
          </cell>
          <cell r="AB5308" t="str">
            <v>SECHURA</v>
          </cell>
          <cell r="AC5308" t="str">
            <v>VICE</v>
          </cell>
        </row>
        <row r="5309">
          <cell r="V5309" t="str">
            <v>-80.808242--5.455817</v>
          </cell>
          <cell r="W5309">
            <v>-80.808242000000007</v>
          </cell>
          <cell r="X5309">
            <v>-5.4558169999999997</v>
          </cell>
          <cell r="AA5309" t="str">
            <v>PIURA</v>
          </cell>
          <cell r="AB5309" t="str">
            <v>SECHURA</v>
          </cell>
          <cell r="AC5309" t="str">
            <v>VICE</v>
          </cell>
        </row>
        <row r="5310">
          <cell r="V5310" t="str">
            <v>-80.813110--4.905641</v>
          </cell>
          <cell r="W5310">
            <v>-80.813109999999995</v>
          </cell>
          <cell r="X5310">
            <v>-4.9056410000000001</v>
          </cell>
          <cell r="AA5310" t="str">
            <v>PIURA</v>
          </cell>
          <cell r="AB5310" t="str">
            <v>SULLANA</v>
          </cell>
          <cell r="AC5310" t="str">
            <v>MIGUEL CHECA</v>
          </cell>
        </row>
        <row r="5311">
          <cell r="V5311" t="str">
            <v>-80.815500--5.561530</v>
          </cell>
          <cell r="W5311">
            <v>-80.8155</v>
          </cell>
          <cell r="X5311">
            <v>-5.5615300000000003</v>
          </cell>
          <cell r="AA5311" t="str">
            <v>PIURA</v>
          </cell>
          <cell r="AB5311" t="str">
            <v>SECHURA</v>
          </cell>
          <cell r="AC5311" t="str">
            <v>SECHURA</v>
          </cell>
        </row>
        <row r="5312">
          <cell r="V5312" t="str">
            <v>-80.818192--5.549080</v>
          </cell>
          <cell r="W5312">
            <v>-80.818191999999996</v>
          </cell>
          <cell r="X5312">
            <v>-5.54908</v>
          </cell>
          <cell r="AA5312" t="str">
            <v>PIURA</v>
          </cell>
          <cell r="AB5312" t="str">
            <v>SECHURA</v>
          </cell>
          <cell r="AC5312" t="str">
            <v>SECHURA</v>
          </cell>
        </row>
        <row r="5313">
          <cell r="V5313" t="str">
            <v>-80.822056--5.563389</v>
          </cell>
          <cell r="W5313">
            <v>-80.822056000000003</v>
          </cell>
          <cell r="X5313">
            <v>-5.5633889999999999</v>
          </cell>
          <cell r="AA5313" t="str">
            <v>PIURA</v>
          </cell>
          <cell r="AB5313" t="str">
            <v>SECHURA</v>
          </cell>
          <cell r="AC5313" t="str">
            <v>SECHURA</v>
          </cell>
        </row>
        <row r="5314">
          <cell r="V5314" t="str">
            <v>-80.826700--5.498600</v>
          </cell>
          <cell r="W5314">
            <v>-80.826700000000002</v>
          </cell>
          <cell r="X5314">
            <v>-5.4985999999999997</v>
          </cell>
          <cell r="AA5314" t="str">
            <v>PIURA</v>
          </cell>
          <cell r="AB5314" t="str">
            <v>SECHURA</v>
          </cell>
          <cell r="AC5314" t="str">
            <v>VICE</v>
          </cell>
        </row>
        <row r="5315">
          <cell r="V5315" t="str">
            <v>-80.832769--6.013761</v>
          </cell>
          <cell r="W5315">
            <v>-80.832768999999999</v>
          </cell>
          <cell r="X5315">
            <v>-6.0137609999999997</v>
          </cell>
          <cell r="AA5315" t="str">
            <v>PIURA</v>
          </cell>
          <cell r="AB5315" t="str">
            <v>SECHURA</v>
          </cell>
          <cell r="AC5315" t="str">
            <v>SECHURA</v>
          </cell>
        </row>
        <row r="5316">
          <cell r="V5316" t="str">
            <v>-80.848821--4.928355</v>
          </cell>
          <cell r="W5316">
            <v>-80.848821000000001</v>
          </cell>
          <cell r="X5316">
            <v>-4.9283549999999998</v>
          </cell>
          <cell r="AA5316" t="str">
            <v>PIURA</v>
          </cell>
          <cell r="AB5316" t="str">
            <v>PAITA</v>
          </cell>
          <cell r="AC5316" t="str">
            <v>LA HUACA</v>
          </cell>
        </row>
        <row r="5317">
          <cell r="V5317" t="str">
            <v>-80.860000--5.753000</v>
          </cell>
          <cell r="W5317">
            <v>-80.86</v>
          </cell>
          <cell r="X5317">
            <v>-5.7530000000000001</v>
          </cell>
          <cell r="AA5317" t="str">
            <v>PIURA</v>
          </cell>
          <cell r="AB5317" t="str">
            <v>SECHURA</v>
          </cell>
          <cell r="AC5317" t="str">
            <v>SECHURA</v>
          </cell>
        </row>
        <row r="5318">
          <cell r="V5318" t="str">
            <v>-80.890417--4.844444</v>
          </cell>
          <cell r="W5318">
            <v>-80.890416999999999</v>
          </cell>
          <cell r="X5318">
            <v>-4.8444440000000002</v>
          </cell>
          <cell r="AA5318" t="str">
            <v>PIURA</v>
          </cell>
          <cell r="AB5318" t="str">
            <v>SULLANA</v>
          </cell>
          <cell r="AC5318" t="str">
            <v>IGNACIO ESCUDERO</v>
          </cell>
        </row>
        <row r="5319">
          <cell r="V5319" t="str">
            <v>-80.892112--4.919388</v>
          </cell>
          <cell r="W5319">
            <v>-80.892111999999997</v>
          </cell>
          <cell r="X5319">
            <v>-4.9193879999999996</v>
          </cell>
          <cell r="AA5319" t="str">
            <v>PIURA</v>
          </cell>
          <cell r="AB5319" t="str">
            <v>PAITA</v>
          </cell>
          <cell r="AC5319" t="str">
            <v>LA HUACA</v>
          </cell>
        </row>
        <row r="5320">
          <cell r="V5320" t="str">
            <v>-80.929690--4.851690</v>
          </cell>
          <cell r="W5320">
            <v>-80.929689999999994</v>
          </cell>
          <cell r="X5320">
            <v>-4.8516899999999996</v>
          </cell>
          <cell r="AA5320" t="str">
            <v>PIURA</v>
          </cell>
          <cell r="AB5320" t="str">
            <v>SULLANA</v>
          </cell>
          <cell r="AC5320" t="str">
            <v>IGNACIO ESCUDERO</v>
          </cell>
        </row>
        <row r="5321">
          <cell r="V5321" t="str">
            <v>-80.958170--4.912530</v>
          </cell>
          <cell r="W5321">
            <v>-80.958169999999996</v>
          </cell>
          <cell r="X5321">
            <v>-4.9125300000000003</v>
          </cell>
          <cell r="AA5321" t="str">
            <v>PIURA</v>
          </cell>
          <cell r="AB5321" t="str">
            <v>PAITA</v>
          </cell>
          <cell r="AC5321" t="str">
            <v>LA HUACA</v>
          </cell>
        </row>
        <row r="5322">
          <cell r="V5322" t="str">
            <v>-80.961500--5.161000</v>
          </cell>
          <cell r="W5322">
            <v>-80.961500000000001</v>
          </cell>
          <cell r="X5322">
            <v>-5.1609999999999996</v>
          </cell>
          <cell r="AA5322" t="str">
            <v>PIURA</v>
          </cell>
          <cell r="AB5322" t="str">
            <v>PAITA</v>
          </cell>
          <cell r="AC5322" t="str">
            <v>LA HUACA</v>
          </cell>
        </row>
        <row r="5323">
          <cell r="V5323" t="str">
            <v>-80.976478--4.878645</v>
          </cell>
          <cell r="W5323">
            <v>-80.976478</v>
          </cell>
          <cell r="X5323">
            <v>-4.8786449999999997</v>
          </cell>
          <cell r="AA5323" t="str">
            <v>PIURA</v>
          </cell>
          <cell r="AB5323" t="str">
            <v>PAITA</v>
          </cell>
          <cell r="AC5323" t="str">
            <v>TAMARINDO</v>
          </cell>
        </row>
        <row r="5324">
          <cell r="V5324" t="str">
            <v>-81.013790--4.882620</v>
          </cell>
          <cell r="W5324">
            <v>-81.01379</v>
          </cell>
          <cell r="X5324">
            <v>-4.8826200000000002</v>
          </cell>
          <cell r="AA5324" t="str">
            <v>PIURA</v>
          </cell>
          <cell r="AB5324" t="str">
            <v>PAITA</v>
          </cell>
          <cell r="AC5324" t="str">
            <v>AMOTAPE</v>
          </cell>
        </row>
        <row r="5325">
          <cell r="V5325" t="str">
            <v>-81.037220--4.888680</v>
          </cell>
          <cell r="W5325">
            <v>-81.037220000000005</v>
          </cell>
          <cell r="X5325">
            <v>-4.8886799999999999</v>
          </cell>
          <cell r="AA5325" t="str">
            <v>PIURA</v>
          </cell>
          <cell r="AB5325" t="str">
            <v>PAITA</v>
          </cell>
          <cell r="AC5325" t="str">
            <v>ARENAL</v>
          </cell>
        </row>
        <row r="5326">
          <cell r="V5326" t="str">
            <v>-81.042048--4.103292</v>
          </cell>
          <cell r="W5326">
            <v>-81.042047999999994</v>
          </cell>
          <cell r="X5326">
            <v>-4.1032919999999997</v>
          </cell>
          <cell r="AA5326" t="str">
            <v>PIURA</v>
          </cell>
          <cell r="AB5326" t="str">
            <v>TALARA</v>
          </cell>
          <cell r="AC5326" t="str">
            <v>MANCORA</v>
          </cell>
        </row>
        <row r="5327">
          <cell r="V5327" t="str">
            <v>-81.051400--5.814900</v>
          </cell>
          <cell r="W5327">
            <v>-81.051400000000001</v>
          </cell>
          <cell r="X5327">
            <v>-5.8148999999999997</v>
          </cell>
          <cell r="AA5327" t="str">
            <v>PIURA</v>
          </cell>
          <cell r="AB5327" t="str">
            <v>SECHURA</v>
          </cell>
          <cell r="AC5327" t="str">
            <v>SECHURA</v>
          </cell>
        </row>
        <row r="5328">
          <cell r="V5328" t="str">
            <v>-81.060964--5.023130</v>
          </cell>
          <cell r="W5328">
            <v>-81.060963999999998</v>
          </cell>
          <cell r="X5328">
            <v>-5.0231300000000001</v>
          </cell>
          <cell r="AA5328" t="str">
            <v>PIURA</v>
          </cell>
          <cell r="AB5328" t="str">
            <v>PAITA</v>
          </cell>
          <cell r="AC5328" t="str">
            <v>COLAN</v>
          </cell>
        </row>
        <row r="5329">
          <cell r="V5329" t="str">
            <v>-81.062970--5.003830</v>
          </cell>
          <cell r="W5329">
            <v>-81.062970000000007</v>
          </cell>
          <cell r="X5329">
            <v>-5.0038299999999998</v>
          </cell>
          <cell r="AA5329" t="str">
            <v>PIURA</v>
          </cell>
          <cell r="AB5329" t="str">
            <v>PAITA</v>
          </cell>
          <cell r="AC5329" t="str">
            <v>COLAN</v>
          </cell>
        </row>
        <row r="5330">
          <cell r="V5330" t="str">
            <v>-81.070950--4.864510</v>
          </cell>
          <cell r="W5330">
            <v>-81.070949999999996</v>
          </cell>
          <cell r="X5330">
            <v>-4.8645100000000001</v>
          </cell>
          <cell r="AA5330" t="str">
            <v>PIURA</v>
          </cell>
          <cell r="AB5330" t="str">
            <v>PAITA</v>
          </cell>
          <cell r="AC5330" t="str">
            <v>VICHAYAL</v>
          </cell>
        </row>
        <row r="5331">
          <cell r="V5331" t="str">
            <v>-81.074421--4.112508</v>
          </cell>
          <cell r="W5331">
            <v>-81.074421000000001</v>
          </cell>
          <cell r="X5331">
            <v>-4.1125080000000001</v>
          </cell>
          <cell r="AA5331" t="str">
            <v>PIURA</v>
          </cell>
          <cell r="AB5331" t="str">
            <v>TALARA</v>
          </cell>
          <cell r="AC5331" t="str">
            <v>MANCORA</v>
          </cell>
        </row>
        <row r="5332">
          <cell r="V5332" t="str">
            <v>-81.076190--5.079470</v>
          </cell>
          <cell r="W5332">
            <v>-81.076189999999997</v>
          </cell>
          <cell r="X5332">
            <v>-5.0794699999999997</v>
          </cell>
          <cell r="AA5332" t="str">
            <v>PIURA</v>
          </cell>
          <cell r="AB5332" t="str">
            <v>PAITA</v>
          </cell>
          <cell r="AC5332" t="str">
            <v>PAITA</v>
          </cell>
        </row>
        <row r="5333">
          <cell r="V5333" t="str">
            <v>-81.089056--5.089833</v>
          </cell>
          <cell r="W5333">
            <v>-81.089055999999999</v>
          </cell>
          <cell r="X5333">
            <v>-5.0898329999999996</v>
          </cell>
          <cell r="AA5333" t="str">
            <v>PIURA</v>
          </cell>
          <cell r="AB5333" t="str">
            <v>PAITA</v>
          </cell>
          <cell r="AC5333" t="str">
            <v>PAITA</v>
          </cell>
        </row>
        <row r="5334">
          <cell r="V5334" t="str">
            <v>-81.100000--4.132000</v>
          </cell>
          <cell r="W5334">
            <v>-81.099999999999994</v>
          </cell>
          <cell r="X5334">
            <v>-4.1319999999999997</v>
          </cell>
          <cell r="AA5334" t="str">
            <v>PIURA</v>
          </cell>
          <cell r="AB5334" t="str">
            <v>TALARA</v>
          </cell>
          <cell r="AC5334" t="str">
            <v>LOS ORGANOS</v>
          </cell>
        </row>
        <row r="5335">
          <cell r="V5335" t="str">
            <v>-81.100788--5.103823</v>
          </cell>
          <cell r="W5335">
            <v>-81.100787999999994</v>
          </cell>
          <cell r="X5335">
            <v>-5.1038230000000002</v>
          </cell>
          <cell r="AA5335" t="str">
            <v>PIURA</v>
          </cell>
          <cell r="AB5335" t="str">
            <v>PAITA</v>
          </cell>
          <cell r="AC5335" t="str">
            <v>PAITA</v>
          </cell>
        </row>
        <row r="5336">
          <cell r="V5336" t="str">
            <v>-81.104700--5.086700</v>
          </cell>
          <cell r="W5336">
            <v>-81.104699999999994</v>
          </cell>
          <cell r="X5336">
            <v>-5.0867000000000004</v>
          </cell>
          <cell r="AA5336" t="str">
            <v>PIURA</v>
          </cell>
          <cell r="AB5336" t="str">
            <v>PAITA</v>
          </cell>
          <cell r="AC5336" t="str">
            <v>PAITA</v>
          </cell>
        </row>
        <row r="5337">
          <cell r="V5337" t="str">
            <v>-81.129002--4.178540</v>
          </cell>
          <cell r="W5337">
            <v>-81.129002</v>
          </cell>
          <cell r="X5337">
            <v>-4.1785399999999999</v>
          </cell>
          <cell r="AA5337" t="str">
            <v>PIURA</v>
          </cell>
          <cell r="AB5337" t="str">
            <v>TALARA</v>
          </cell>
          <cell r="AC5337" t="str">
            <v>LOS ORGANOS</v>
          </cell>
        </row>
        <row r="5338">
          <cell r="V5338" t="str">
            <v>-81.179275--4.591214</v>
          </cell>
          <cell r="W5338">
            <v>-81.179275000000004</v>
          </cell>
          <cell r="X5338">
            <v>-4.5912139999999999</v>
          </cell>
          <cell r="AA5338" t="str">
            <v>PIURA</v>
          </cell>
          <cell r="AB5338" t="str">
            <v>TALARA</v>
          </cell>
          <cell r="AC5338" t="str">
            <v>PARINAS</v>
          </cell>
        </row>
        <row r="5339">
          <cell r="V5339" t="str">
            <v>-81.193703--5.210054</v>
          </cell>
          <cell r="W5339">
            <v>-81.193702999999999</v>
          </cell>
          <cell r="X5339">
            <v>-5.2100540000000004</v>
          </cell>
          <cell r="AA5339" t="str">
            <v>PIURA</v>
          </cell>
          <cell r="AB5339" t="str">
            <v>PAITA</v>
          </cell>
          <cell r="AC5339" t="str">
            <v>PAITA</v>
          </cell>
        </row>
        <row r="5340">
          <cell r="V5340" t="str">
            <v>-81.222380--4.268253</v>
          </cell>
          <cell r="W5340">
            <v>-81.222380000000001</v>
          </cell>
          <cell r="X5340">
            <v>-4.2682529999999996</v>
          </cell>
          <cell r="AA5340" t="str">
            <v>PIURA</v>
          </cell>
          <cell r="AB5340" t="str">
            <v>TALARA</v>
          </cell>
          <cell r="AC5340" t="str">
            <v>EL ALTO</v>
          </cell>
        </row>
        <row r="5341">
          <cell r="V5341" t="str">
            <v>-81.227814--4.546336</v>
          </cell>
          <cell r="W5341">
            <v>-81.227813999999995</v>
          </cell>
          <cell r="X5341">
            <v>-4.5463360000000002</v>
          </cell>
          <cell r="AA5341" t="str">
            <v>PIURA</v>
          </cell>
          <cell r="AB5341" t="str">
            <v>TALARA</v>
          </cell>
          <cell r="AC5341" t="str">
            <v>PARINAS</v>
          </cell>
        </row>
        <row r="5342">
          <cell r="V5342" t="str">
            <v>-81.264010--4.539070</v>
          </cell>
          <cell r="W5342">
            <v>-81.264009999999999</v>
          </cell>
          <cell r="X5342">
            <v>-4.5390699999999997</v>
          </cell>
          <cell r="AA5342" t="str">
            <v>PIURA</v>
          </cell>
          <cell r="AB5342" t="str">
            <v>TALARA</v>
          </cell>
          <cell r="AC5342" t="str">
            <v>PARINAS</v>
          </cell>
        </row>
        <row r="5343">
          <cell r="V5343" t="str">
            <v>-81.267440--4.578280</v>
          </cell>
          <cell r="W5343">
            <v>-81.267439999999993</v>
          </cell>
          <cell r="X5343">
            <v>-4.5782800000000003</v>
          </cell>
          <cell r="AA5343" t="str">
            <v>PIURA</v>
          </cell>
          <cell r="AB5343" t="str">
            <v>TALARA</v>
          </cell>
          <cell r="AC5343" t="str">
            <v>PARINAS</v>
          </cell>
        </row>
        <row r="5344">
          <cell r="V5344" t="str">
            <v>-81.270558--4.574974</v>
          </cell>
          <cell r="W5344">
            <v>-81.270557999999994</v>
          </cell>
          <cell r="X5344">
            <v>-4.5749740000000001</v>
          </cell>
          <cell r="AA5344" t="str">
            <v>PIURA</v>
          </cell>
          <cell r="AB5344" t="str">
            <v>TALARA</v>
          </cell>
          <cell r="AC5344" t="str">
            <v>PARINAS</v>
          </cell>
        </row>
        <row r="5345">
          <cell r="V5345" t="str">
            <v>-81.271389--4.581444</v>
          </cell>
          <cell r="W5345">
            <v>-81.271388999999999</v>
          </cell>
          <cell r="X5345">
            <v>-4.5814440000000003</v>
          </cell>
          <cell r="AA5345" t="str">
            <v>PIURA</v>
          </cell>
          <cell r="AB5345" t="str">
            <v>TALARA</v>
          </cell>
          <cell r="AC5345" t="str">
            <v>PARINAS</v>
          </cell>
        </row>
        <row r="5346">
          <cell r="V5346" t="str">
            <v>-81.271800--4.586130</v>
          </cell>
          <cell r="W5346">
            <v>-81.271799999999999</v>
          </cell>
          <cell r="X5346">
            <v>-4.5861299999999998</v>
          </cell>
          <cell r="AA5346" t="str">
            <v>PIURA</v>
          </cell>
          <cell r="AB5346" t="str">
            <v>TALARA</v>
          </cell>
          <cell r="AC5346" t="str">
            <v>PARINAS</v>
          </cell>
        </row>
        <row r="5347">
          <cell r="V5347" t="str">
            <v>-81.273780--4.566300</v>
          </cell>
          <cell r="W5347">
            <v>-81.273780000000002</v>
          </cell>
          <cell r="X5347">
            <v>-4.5663</v>
          </cell>
          <cell r="AA5347" t="str">
            <v>PIURA</v>
          </cell>
          <cell r="AB5347" t="str">
            <v>TALARA</v>
          </cell>
          <cell r="AC5347" t="str">
            <v>PARINAS</v>
          </cell>
        </row>
        <row r="5348">
          <cell r="V5348" t="str">
            <v>-81.275390--4.574930</v>
          </cell>
          <cell r="W5348">
            <v>-81.275390000000002</v>
          </cell>
          <cell r="X5348">
            <v>-4.5749300000000002</v>
          </cell>
          <cell r="AA5348" t="str">
            <v>PIURA</v>
          </cell>
          <cell r="AB5348" t="str">
            <v>TALARA</v>
          </cell>
          <cell r="AC5348" t="str">
            <v>PARINAS</v>
          </cell>
        </row>
        <row r="5349">
          <cell r="V5349" t="str">
            <v>-68.854110--16.313410</v>
          </cell>
          <cell r="W5349">
            <v>-68.854110000000006</v>
          </cell>
          <cell r="X5349">
            <v>-16.313410000000001</v>
          </cell>
          <cell r="AA5349" t="str">
            <v>PUNO</v>
          </cell>
          <cell r="AB5349" t="str">
            <v>YUNGUYO</v>
          </cell>
          <cell r="AC5349" t="str">
            <v>ANAPIA</v>
          </cell>
        </row>
        <row r="5350">
          <cell r="V5350" t="str">
            <v>-68.938440--14.070530</v>
          </cell>
          <cell r="W5350">
            <v>-68.93844</v>
          </cell>
          <cell r="X5350">
            <v>-14.07053</v>
          </cell>
          <cell r="AA5350" t="str">
            <v>PUNO</v>
          </cell>
          <cell r="AB5350" t="str">
            <v>SANDIA</v>
          </cell>
          <cell r="AC5350" t="str">
            <v>SAN PEDRO DE PUTINA PUNCO</v>
          </cell>
        </row>
        <row r="5351">
          <cell r="V5351" t="str">
            <v>-68.959580--14.040360</v>
          </cell>
          <cell r="W5351">
            <v>-68.959580000000003</v>
          </cell>
          <cell r="X5351">
            <v>-14.04036</v>
          </cell>
          <cell r="AA5351" t="str">
            <v>PUNO</v>
          </cell>
          <cell r="AB5351" t="str">
            <v>SANDIA</v>
          </cell>
          <cell r="AC5351" t="str">
            <v>SAN PEDRO DE PUTINA PUNCO</v>
          </cell>
        </row>
        <row r="5352">
          <cell r="V5352" t="str">
            <v>-68.960110--14.054250</v>
          </cell>
          <cell r="W5352">
            <v>-68.96011</v>
          </cell>
          <cell r="X5352">
            <v>-14.05425</v>
          </cell>
          <cell r="AA5352" t="str">
            <v>PUNO</v>
          </cell>
          <cell r="AB5352" t="str">
            <v>SANDIA</v>
          </cell>
          <cell r="AC5352" t="str">
            <v>SAN PEDRO DE PUTINA PUNCO</v>
          </cell>
        </row>
        <row r="5353">
          <cell r="V5353" t="str">
            <v>-68.962690--16.197340</v>
          </cell>
          <cell r="W5353">
            <v>-68.962689999999995</v>
          </cell>
          <cell r="X5353">
            <v>-16.197340000000001</v>
          </cell>
          <cell r="AA5353" t="str">
            <v>PUNO</v>
          </cell>
          <cell r="AB5353" t="str">
            <v>YUNGUYO</v>
          </cell>
          <cell r="AC5353" t="str">
            <v>TINICACHI</v>
          </cell>
        </row>
        <row r="5354">
          <cell r="V5354" t="str">
            <v>-68.969190--16.215030</v>
          </cell>
          <cell r="W5354">
            <v>-68.969189999999998</v>
          </cell>
          <cell r="X5354">
            <v>-16.215029999999999</v>
          </cell>
          <cell r="AA5354" t="str">
            <v>PUNO</v>
          </cell>
          <cell r="AB5354" t="str">
            <v>YUNGUYO</v>
          </cell>
          <cell r="AC5354" t="str">
            <v>UNICACHI</v>
          </cell>
        </row>
        <row r="5355">
          <cell r="V5355" t="str">
            <v>-68.997333--16.254306</v>
          </cell>
          <cell r="W5355">
            <v>-68.997332999999998</v>
          </cell>
          <cell r="X5355">
            <v>-16.254306</v>
          </cell>
          <cell r="AA5355" t="str">
            <v>PUNO</v>
          </cell>
          <cell r="AB5355" t="str">
            <v>YUNGUYO</v>
          </cell>
          <cell r="AC5355" t="str">
            <v>OLLARAYA</v>
          </cell>
        </row>
        <row r="5356">
          <cell r="V5356" t="str">
            <v>-69.047400--14.111490</v>
          </cell>
          <cell r="W5356">
            <v>-69.047399999999996</v>
          </cell>
          <cell r="X5356">
            <v>-14.11149</v>
          </cell>
          <cell r="AA5356" t="str">
            <v>PUNO</v>
          </cell>
          <cell r="AB5356" t="str">
            <v>SANDIA</v>
          </cell>
          <cell r="AC5356" t="str">
            <v>SAN PEDRO DE PUTINA PUNCO</v>
          </cell>
        </row>
        <row r="5357">
          <cell r="V5357" t="str">
            <v>-69.049980--16.389670</v>
          </cell>
          <cell r="W5357">
            <v>-69.049980000000005</v>
          </cell>
          <cell r="X5357">
            <v>-16.389669999999999</v>
          </cell>
          <cell r="AA5357" t="str">
            <v>PUNO</v>
          </cell>
          <cell r="AB5357" t="str">
            <v>YUNGUYO</v>
          </cell>
          <cell r="AC5357" t="str">
            <v>COPANI</v>
          </cell>
        </row>
        <row r="5358">
          <cell r="V5358" t="str">
            <v>-69.063750--16.537780</v>
          </cell>
          <cell r="W5358">
            <v>-69.063749999999999</v>
          </cell>
          <cell r="X5358">
            <v>-16.537780000000001</v>
          </cell>
          <cell r="AA5358" t="str">
            <v>PUNO</v>
          </cell>
          <cell r="AB5358" t="str">
            <v>CHUCUITO</v>
          </cell>
          <cell r="AC5358" t="str">
            <v>ZEPITA</v>
          </cell>
        </row>
        <row r="5359">
          <cell r="V5359" t="str">
            <v>-69.067210--16.435040</v>
          </cell>
          <cell r="W5359">
            <v>-69.067210000000003</v>
          </cell>
          <cell r="X5359">
            <v>-16.435040000000001</v>
          </cell>
          <cell r="AA5359" t="str">
            <v>PUNO</v>
          </cell>
          <cell r="AB5359" t="str">
            <v>CHUCUITO</v>
          </cell>
          <cell r="AC5359" t="str">
            <v>ZEPITA</v>
          </cell>
        </row>
        <row r="5360">
          <cell r="V5360" t="str">
            <v>-69.074170--16.407550</v>
          </cell>
          <cell r="W5360">
            <v>-69.074169999999995</v>
          </cell>
          <cell r="X5360">
            <v>-16.407550000000001</v>
          </cell>
          <cell r="AA5360" t="str">
            <v>PUNO</v>
          </cell>
          <cell r="AB5360" t="str">
            <v>CHUCUITO</v>
          </cell>
          <cell r="AC5360" t="str">
            <v>ZEPITA</v>
          </cell>
        </row>
        <row r="5361">
          <cell r="V5361" t="str">
            <v>-69.076660--16.452510</v>
          </cell>
          <cell r="W5361">
            <v>-69.076660000000004</v>
          </cell>
          <cell r="X5361">
            <v>-16.45251</v>
          </cell>
          <cell r="AA5361" t="str">
            <v>PUNO</v>
          </cell>
          <cell r="AB5361" t="str">
            <v>CHUCUITO</v>
          </cell>
          <cell r="AC5361" t="str">
            <v>ZEPITA</v>
          </cell>
        </row>
        <row r="5362">
          <cell r="V5362" t="str">
            <v>-69.083230--14.184980</v>
          </cell>
          <cell r="W5362">
            <v>-69.08323</v>
          </cell>
          <cell r="X5362">
            <v>-14.184979999999999</v>
          </cell>
          <cell r="AA5362" t="str">
            <v>PUNO</v>
          </cell>
          <cell r="AB5362" t="str">
            <v>SANDIA</v>
          </cell>
          <cell r="AC5362" t="str">
            <v>SAN JUAN DEL ORO</v>
          </cell>
        </row>
        <row r="5363">
          <cell r="V5363" t="str">
            <v>-69.088909--16.462946</v>
          </cell>
          <cell r="W5363">
            <v>-69.088909000000001</v>
          </cell>
          <cell r="X5363">
            <v>-16.462945999999999</v>
          </cell>
          <cell r="AA5363" t="str">
            <v>PUNO</v>
          </cell>
          <cell r="AB5363" t="str">
            <v>CHUCUITO</v>
          </cell>
          <cell r="AC5363" t="str">
            <v>ZEPITA</v>
          </cell>
        </row>
        <row r="5364">
          <cell r="V5364" t="str">
            <v>-69.097610--14.200170</v>
          </cell>
          <cell r="W5364">
            <v>-69.097610000000003</v>
          </cell>
          <cell r="X5364">
            <v>-14.20017</v>
          </cell>
          <cell r="AA5364" t="str">
            <v>PUNO</v>
          </cell>
          <cell r="AB5364" t="str">
            <v>SANDIA</v>
          </cell>
          <cell r="AC5364" t="str">
            <v>SAN JUAN DEL ORO</v>
          </cell>
        </row>
        <row r="5365">
          <cell r="V5365" t="str">
            <v>-69.103360--14.196320</v>
          </cell>
          <cell r="W5365">
            <v>-69.103359999999995</v>
          </cell>
          <cell r="X5365">
            <v>-14.19632</v>
          </cell>
          <cell r="AA5365" t="str">
            <v>PUNO</v>
          </cell>
          <cell r="AB5365" t="str">
            <v>SANDIA</v>
          </cell>
          <cell r="AC5365" t="str">
            <v>SAN JUAN DEL ORO</v>
          </cell>
        </row>
        <row r="5366">
          <cell r="V5366" t="str">
            <v>-69.172500--16.446111</v>
          </cell>
          <cell r="W5366">
            <v>-69.172499999999999</v>
          </cell>
          <cell r="X5366">
            <v>-16.446110999999998</v>
          </cell>
          <cell r="AA5366" t="str">
            <v>PUNO</v>
          </cell>
          <cell r="AB5366" t="str">
            <v>CHUCUITO</v>
          </cell>
          <cell r="AC5366" t="str">
            <v>ZEPITA</v>
          </cell>
        </row>
        <row r="5367">
          <cell r="V5367" t="str">
            <v>-69.175010--14.257250</v>
          </cell>
          <cell r="W5367">
            <v>-69.17501</v>
          </cell>
          <cell r="X5367">
            <v>-14.257250000000001</v>
          </cell>
          <cell r="AA5367" t="str">
            <v>PUNO</v>
          </cell>
          <cell r="AB5367" t="str">
            <v>SANDIA</v>
          </cell>
          <cell r="AC5367" t="str">
            <v>YANAHUAYA</v>
          </cell>
        </row>
        <row r="5368">
          <cell r="V5368" t="str">
            <v>-69.195650--16.276150</v>
          </cell>
          <cell r="W5368">
            <v>-69.195650000000001</v>
          </cell>
          <cell r="X5368">
            <v>-16.276150000000001</v>
          </cell>
          <cell r="AA5368" t="str">
            <v>PUNO</v>
          </cell>
          <cell r="AB5368" t="str">
            <v>YUNGUYO</v>
          </cell>
          <cell r="AC5368" t="str">
            <v>CUTURAPI</v>
          </cell>
        </row>
        <row r="5369">
          <cell r="V5369" t="str">
            <v>-69.211000--16.389680</v>
          </cell>
          <cell r="W5369">
            <v>-69.210999999999999</v>
          </cell>
          <cell r="X5369">
            <v>-16.389679999999998</v>
          </cell>
          <cell r="AA5369" t="str">
            <v>PUNO</v>
          </cell>
          <cell r="AB5369" t="str">
            <v>CHUCUITO</v>
          </cell>
          <cell r="AC5369" t="str">
            <v>POMATA</v>
          </cell>
        </row>
        <row r="5370">
          <cell r="V5370" t="str">
            <v>-69.243490--14.089930</v>
          </cell>
          <cell r="W5370">
            <v>-69.243489999999994</v>
          </cell>
          <cell r="X5370">
            <v>-14.089930000000001</v>
          </cell>
          <cell r="AA5370" t="str">
            <v>PUNO</v>
          </cell>
          <cell r="AB5370" t="str">
            <v>SANDIA</v>
          </cell>
          <cell r="AC5370" t="str">
            <v>ALTO INAMBARI</v>
          </cell>
        </row>
        <row r="5371">
          <cell r="V5371" t="str">
            <v>-69.249780--14.090560</v>
          </cell>
          <cell r="W5371">
            <v>-69.249780000000001</v>
          </cell>
          <cell r="X5371">
            <v>-14.09056</v>
          </cell>
          <cell r="AA5371" t="str">
            <v>PUNO</v>
          </cell>
          <cell r="AB5371" t="str">
            <v>SANDIA</v>
          </cell>
          <cell r="AC5371" t="str">
            <v>ALTO INAMBARI</v>
          </cell>
        </row>
        <row r="5372">
          <cell r="V5372" t="str">
            <v>-69.250460--16.726210</v>
          </cell>
          <cell r="W5372">
            <v>-69.250460000000004</v>
          </cell>
          <cell r="X5372">
            <v>-16.726209999999998</v>
          </cell>
          <cell r="AA5372" t="str">
            <v>PUNO</v>
          </cell>
          <cell r="AB5372" t="str">
            <v>CHUCUITO</v>
          </cell>
          <cell r="AC5372" t="str">
            <v>KELLUYO</v>
          </cell>
        </row>
        <row r="5373">
          <cell r="V5373" t="str">
            <v>-69.268360--16.436430</v>
          </cell>
          <cell r="W5373">
            <v>-69.268360000000001</v>
          </cell>
          <cell r="X5373">
            <v>-16.436430000000001</v>
          </cell>
          <cell r="AA5373" t="str">
            <v>PUNO</v>
          </cell>
          <cell r="AB5373" t="str">
            <v>CHUCUITO</v>
          </cell>
          <cell r="AC5373" t="str">
            <v>ZEPITA</v>
          </cell>
        </row>
        <row r="5374">
          <cell r="V5374" t="str">
            <v>-69.269570--14.001050</v>
          </cell>
          <cell r="W5374">
            <v>-69.269570000000002</v>
          </cell>
          <cell r="X5374">
            <v>-14.001049999999999</v>
          </cell>
          <cell r="AA5374" t="str">
            <v>PUNO</v>
          </cell>
          <cell r="AB5374" t="str">
            <v>SANDIA</v>
          </cell>
          <cell r="AC5374" t="str">
            <v>ALTO INAMBARI</v>
          </cell>
        </row>
        <row r="5375">
          <cell r="V5375" t="str">
            <v>-69.281900--14.496330</v>
          </cell>
          <cell r="W5375">
            <v>-69.281899999999993</v>
          </cell>
          <cell r="X5375">
            <v>-14.49633</v>
          </cell>
          <cell r="AA5375" t="str">
            <v>PUNO</v>
          </cell>
          <cell r="AB5375" t="str">
            <v>SAN ANTONIO DE PUTINA</v>
          </cell>
          <cell r="AC5375" t="str">
            <v>SINA</v>
          </cell>
        </row>
        <row r="5376">
          <cell r="V5376" t="str">
            <v>-69.288820--16.284140</v>
          </cell>
          <cell r="W5376">
            <v>-69.288820000000001</v>
          </cell>
          <cell r="X5376">
            <v>-16.284140000000001</v>
          </cell>
          <cell r="AA5376" t="str">
            <v>PUNO</v>
          </cell>
          <cell r="AB5376" t="str">
            <v>CHUCUITO</v>
          </cell>
          <cell r="AC5376" t="str">
            <v>POMATA</v>
          </cell>
        </row>
        <row r="5377">
          <cell r="V5377" t="str">
            <v>-69.309990--16.324900</v>
          </cell>
          <cell r="W5377">
            <v>-69.309989999999999</v>
          </cell>
          <cell r="X5377">
            <v>-16.3249</v>
          </cell>
          <cell r="AA5377" t="str">
            <v>PUNO</v>
          </cell>
          <cell r="AB5377" t="str">
            <v>CHUCUITO</v>
          </cell>
          <cell r="AC5377" t="str">
            <v>POMATA</v>
          </cell>
        </row>
        <row r="5378">
          <cell r="V5378" t="str">
            <v>-69.311650--16.358070</v>
          </cell>
          <cell r="W5378">
            <v>-69.31165</v>
          </cell>
          <cell r="X5378">
            <v>-16.358070000000001</v>
          </cell>
          <cell r="AA5378" t="str">
            <v>PUNO</v>
          </cell>
          <cell r="AB5378" t="str">
            <v>CHUCUITO</v>
          </cell>
          <cell r="AC5378" t="str">
            <v>POMATA</v>
          </cell>
        </row>
        <row r="5379">
          <cell r="V5379" t="str">
            <v>-69.320120--16.565100</v>
          </cell>
          <cell r="W5379">
            <v>-69.320120000000003</v>
          </cell>
          <cell r="X5379">
            <v>-16.565100000000001</v>
          </cell>
          <cell r="AA5379" t="str">
            <v>PUNO</v>
          </cell>
          <cell r="AB5379" t="str">
            <v>CHUCUITO</v>
          </cell>
          <cell r="AC5379" t="str">
            <v>ZEPITA</v>
          </cell>
        </row>
        <row r="5380">
          <cell r="V5380" t="str">
            <v>-69.323490--16.630120</v>
          </cell>
          <cell r="W5380">
            <v>-69.323490000000007</v>
          </cell>
          <cell r="X5380">
            <v>-16.630120000000002</v>
          </cell>
          <cell r="AA5380" t="str">
            <v>PUNO</v>
          </cell>
          <cell r="AB5380" t="str">
            <v>CHUCUITO</v>
          </cell>
          <cell r="AC5380" t="str">
            <v>HUACULLANI</v>
          </cell>
        </row>
        <row r="5381">
          <cell r="V5381" t="str">
            <v>-69.332060--15.448050</v>
          </cell>
          <cell r="W5381">
            <v>-69.332059999999998</v>
          </cell>
          <cell r="X5381">
            <v>-15.44805</v>
          </cell>
          <cell r="AA5381" t="str">
            <v>PUNO</v>
          </cell>
          <cell r="AB5381" t="str">
            <v>MOHO</v>
          </cell>
          <cell r="AC5381" t="str">
            <v>MOHO</v>
          </cell>
        </row>
        <row r="5382">
          <cell r="V5382" t="str">
            <v>-69.342000--16.759700</v>
          </cell>
          <cell r="W5382">
            <v>-69.341999999999999</v>
          </cell>
          <cell r="X5382">
            <v>-16.759699999999999</v>
          </cell>
          <cell r="AA5382" t="str">
            <v>PUNO</v>
          </cell>
          <cell r="AB5382" t="str">
            <v>CHUCUITO</v>
          </cell>
          <cell r="AC5382" t="str">
            <v>KELLUYO</v>
          </cell>
        </row>
        <row r="5383">
          <cell r="V5383" t="str">
            <v>-69.344508--15.315924</v>
          </cell>
          <cell r="W5383">
            <v>-69.344508000000005</v>
          </cell>
          <cell r="X5383">
            <v>-15.315924000000001</v>
          </cell>
          <cell r="AA5383" t="str">
            <v>PUNO</v>
          </cell>
          <cell r="AB5383" t="str">
            <v>MOHO</v>
          </cell>
          <cell r="AC5383" t="str">
            <v>HUAYRAPATA</v>
          </cell>
        </row>
        <row r="5384">
          <cell r="V5384" t="str">
            <v>-69.345870--14.424390</v>
          </cell>
          <cell r="W5384">
            <v>-69.345870000000005</v>
          </cell>
          <cell r="X5384">
            <v>-14.424390000000001</v>
          </cell>
          <cell r="AA5384" t="str">
            <v>PUNO</v>
          </cell>
          <cell r="AB5384" t="str">
            <v>SANDIA</v>
          </cell>
          <cell r="AC5384" t="str">
            <v>QUIACA</v>
          </cell>
        </row>
        <row r="5385">
          <cell r="V5385" t="str">
            <v>-69.348278--15.507972</v>
          </cell>
          <cell r="W5385">
            <v>-69.348277999999993</v>
          </cell>
          <cell r="X5385">
            <v>-15.507972000000001</v>
          </cell>
          <cell r="AA5385" t="str">
            <v>PUNO</v>
          </cell>
          <cell r="AB5385" t="str">
            <v>MOHO</v>
          </cell>
          <cell r="AC5385" t="str">
            <v>TILALI</v>
          </cell>
        </row>
        <row r="5386">
          <cell r="V5386" t="str">
            <v>-69.356119--16.584081</v>
          </cell>
          <cell r="W5386">
            <v>-69.356119000000007</v>
          </cell>
          <cell r="X5386">
            <v>-16.584081000000001</v>
          </cell>
          <cell r="AA5386" t="str">
            <v>PUNO</v>
          </cell>
          <cell r="AB5386" t="str">
            <v>CHUCUITO</v>
          </cell>
          <cell r="AC5386" t="str">
            <v>HUACULLANI</v>
          </cell>
        </row>
        <row r="5387">
          <cell r="V5387" t="str">
            <v>-69.366700--15.015020</v>
          </cell>
          <cell r="W5387">
            <v>-69.366699999999994</v>
          </cell>
          <cell r="X5387">
            <v>-15.01502</v>
          </cell>
          <cell r="AA5387" t="str">
            <v>PUNO</v>
          </cell>
          <cell r="AB5387" t="str">
            <v>HUANCANE</v>
          </cell>
          <cell r="AC5387" t="str">
            <v>COJATA</v>
          </cell>
        </row>
        <row r="5388">
          <cell r="V5388" t="str">
            <v>-69.366944--16.864444</v>
          </cell>
          <cell r="W5388">
            <v>-69.366944000000004</v>
          </cell>
          <cell r="X5388">
            <v>-16.864443999999999</v>
          </cell>
          <cell r="AA5388" t="str">
            <v>PUNO</v>
          </cell>
          <cell r="AB5388" t="str">
            <v>CHUCUITO</v>
          </cell>
          <cell r="AC5388" t="str">
            <v>PISACOMA</v>
          </cell>
        </row>
        <row r="5389">
          <cell r="V5389" t="str">
            <v>-69.383060--14.542440</v>
          </cell>
          <cell r="W5389">
            <v>-69.38306</v>
          </cell>
          <cell r="X5389">
            <v>-14.542439999999999</v>
          </cell>
          <cell r="AA5389" t="str">
            <v>PUNO</v>
          </cell>
          <cell r="AB5389" t="str">
            <v>SANDIA</v>
          </cell>
          <cell r="AC5389" t="str">
            <v>QUIACA</v>
          </cell>
        </row>
        <row r="5390">
          <cell r="V5390" t="str">
            <v>-69.384155--14.584167</v>
          </cell>
          <cell r="W5390">
            <v>-69.384155000000007</v>
          </cell>
          <cell r="X5390">
            <v>-14.584167000000001</v>
          </cell>
          <cell r="AA5390" t="str">
            <v>PUNO</v>
          </cell>
          <cell r="AB5390" t="str">
            <v>SANDIA</v>
          </cell>
          <cell r="AC5390" t="str">
            <v>QUIACA</v>
          </cell>
        </row>
        <row r="5391">
          <cell r="V5391" t="str">
            <v>-69.401667--14.601389</v>
          </cell>
          <cell r="W5391">
            <v>-69.401667000000003</v>
          </cell>
          <cell r="X5391">
            <v>-14.601388999999999</v>
          </cell>
          <cell r="AA5391" t="str">
            <v>PUNO</v>
          </cell>
          <cell r="AB5391" t="str">
            <v>SANDIA</v>
          </cell>
          <cell r="AC5391" t="str">
            <v>QUIACA</v>
          </cell>
        </row>
        <row r="5392">
          <cell r="V5392" t="str">
            <v>-69.433880--16.533640</v>
          </cell>
          <cell r="W5392">
            <v>-69.433880000000002</v>
          </cell>
          <cell r="X5392">
            <v>-16.533639999999998</v>
          </cell>
          <cell r="AA5392" t="str">
            <v>PUNO</v>
          </cell>
          <cell r="AB5392" t="str">
            <v>CHUCUITO</v>
          </cell>
          <cell r="AC5392" t="str">
            <v>HUACULLANI</v>
          </cell>
        </row>
        <row r="5393">
          <cell r="V5393" t="str">
            <v>-69.437870--15.458210</v>
          </cell>
          <cell r="W5393">
            <v>-69.437870000000004</v>
          </cell>
          <cell r="X5393">
            <v>-15.458209999999999</v>
          </cell>
          <cell r="AA5393" t="str">
            <v>PUNO</v>
          </cell>
          <cell r="AB5393" t="str">
            <v>MOHO</v>
          </cell>
          <cell r="AC5393" t="str">
            <v>CONIMA</v>
          </cell>
        </row>
        <row r="5394">
          <cell r="V5394" t="str">
            <v>-69.441219--16.203581</v>
          </cell>
          <cell r="W5394">
            <v>-69.441219000000004</v>
          </cell>
          <cell r="X5394">
            <v>-16.203581</v>
          </cell>
          <cell r="AA5394" t="str">
            <v>PUNO</v>
          </cell>
          <cell r="AB5394" t="str">
            <v>CHUCUITO</v>
          </cell>
          <cell r="AC5394" t="str">
            <v>JULI</v>
          </cell>
        </row>
        <row r="5395">
          <cell r="V5395" t="str">
            <v>-69.441690--14.620780</v>
          </cell>
          <cell r="W5395">
            <v>-69.441689999999994</v>
          </cell>
          <cell r="X5395">
            <v>-14.62078</v>
          </cell>
          <cell r="AA5395" t="str">
            <v>PUNO</v>
          </cell>
          <cell r="AB5395" t="str">
            <v>SAN ANTONIO DE PUTINA</v>
          </cell>
          <cell r="AC5395" t="str">
            <v>ANANEA</v>
          </cell>
        </row>
        <row r="5396">
          <cell r="V5396" t="str">
            <v>-69.442660--14.320390</v>
          </cell>
          <cell r="W5396">
            <v>-69.442660000000004</v>
          </cell>
          <cell r="X5396">
            <v>-14.32039</v>
          </cell>
          <cell r="AA5396" t="str">
            <v>PUNO</v>
          </cell>
          <cell r="AB5396" t="str">
            <v>SANDIA</v>
          </cell>
          <cell r="AC5396" t="str">
            <v>SANDIA</v>
          </cell>
        </row>
        <row r="5397">
          <cell r="V5397" t="str">
            <v>-69.447110--14.279200</v>
          </cell>
          <cell r="W5397">
            <v>-69.447109999999995</v>
          </cell>
          <cell r="X5397">
            <v>-14.279199999999999</v>
          </cell>
          <cell r="AA5397" t="str">
            <v>PUNO</v>
          </cell>
          <cell r="AB5397" t="str">
            <v>SANDIA</v>
          </cell>
          <cell r="AC5397" t="str">
            <v>SANDIA</v>
          </cell>
        </row>
        <row r="5398">
          <cell r="V5398" t="str">
            <v>-69.448100--14.633590</v>
          </cell>
          <cell r="W5398">
            <v>-69.448099999999997</v>
          </cell>
          <cell r="X5398">
            <v>-14.63359</v>
          </cell>
          <cell r="AA5398" t="str">
            <v>PUNO</v>
          </cell>
          <cell r="AB5398" t="str">
            <v>SAN ANTONIO DE PUTINA</v>
          </cell>
          <cell r="AC5398" t="str">
            <v>ANANEA</v>
          </cell>
        </row>
        <row r="5399">
          <cell r="V5399" t="str">
            <v>-69.450730--14.300740</v>
          </cell>
          <cell r="W5399">
            <v>-69.450729999999993</v>
          </cell>
          <cell r="X5399">
            <v>-14.300739999999999</v>
          </cell>
          <cell r="AA5399" t="str">
            <v>PUNO</v>
          </cell>
          <cell r="AB5399" t="str">
            <v>SANDIA</v>
          </cell>
          <cell r="AC5399" t="str">
            <v>SANDIA</v>
          </cell>
        </row>
        <row r="5400">
          <cell r="V5400" t="str">
            <v>-69.450970--14.316880</v>
          </cell>
          <cell r="W5400">
            <v>-69.450969999999998</v>
          </cell>
          <cell r="X5400">
            <v>-14.316879999999999</v>
          </cell>
          <cell r="AA5400" t="str">
            <v>PUNO</v>
          </cell>
          <cell r="AB5400" t="str">
            <v>SANDIA</v>
          </cell>
          <cell r="AC5400" t="str">
            <v>SANDIA</v>
          </cell>
        </row>
        <row r="5401">
          <cell r="V5401" t="str">
            <v>-69.451140--14.622160</v>
          </cell>
          <cell r="W5401">
            <v>-69.451139999999995</v>
          </cell>
          <cell r="X5401">
            <v>-14.622159999999999</v>
          </cell>
          <cell r="AA5401" t="str">
            <v>PUNO</v>
          </cell>
          <cell r="AB5401" t="str">
            <v>SAN ANTONIO DE PUTINA</v>
          </cell>
          <cell r="AC5401" t="str">
            <v>ANANEA</v>
          </cell>
        </row>
        <row r="5402">
          <cell r="V5402" t="str">
            <v>-69.456070--14.343870</v>
          </cell>
          <cell r="W5402">
            <v>-69.456069999999997</v>
          </cell>
          <cell r="X5402">
            <v>-14.343870000000001</v>
          </cell>
          <cell r="AA5402" t="str">
            <v>PUNO</v>
          </cell>
          <cell r="AB5402" t="str">
            <v>SANDIA</v>
          </cell>
          <cell r="AC5402" t="str">
            <v>SANDIA</v>
          </cell>
        </row>
        <row r="5403">
          <cell r="V5403" t="str">
            <v>-69.461150--14.346220</v>
          </cell>
          <cell r="W5403">
            <v>-69.461150000000004</v>
          </cell>
          <cell r="X5403">
            <v>-14.346220000000001</v>
          </cell>
          <cell r="AA5403" t="str">
            <v>PUNO</v>
          </cell>
          <cell r="AB5403" t="str">
            <v>SANDIA</v>
          </cell>
          <cell r="AC5403" t="str">
            <v>SANDIA</v>
          </cell>
        </row>
        <row r="5404">
          <cell r="V5404" t="str">
            <v>-69.465110--14.323640</v>
          </cell>
          <cell r="W5404">
            <v>-69.465109999999996</v>
          </cell>
          <cell r="X5404">
            <v>-14.323639999999999</v>
          </cell>
          <cell r="AA5404" t="str">
            <v>PUNO</v>
          </cell>
          <cell r="AB5404" t="str">
            <v>SANDIA</v>
          </cell>
          <cell r="AC5404" t="str">
            <v>SANDIA</v>
          </cell>
        </row>
        <row r="5405">
          <cell r="V5405" t="str">
            <v>-69.479150--14.340590</v>
          </cell>
          <cell r="W5405">
            <v>-69.479150000000004</v>
          </cell>
          <cell r="X5405">
            <v>-14.340590000000001</v>
          </cell>
          <cell r="AA5405" t="str">
            <v>PUNO</v>
          </cell>
          <cell r="AB5405" t="str">
            <v>SANDIA</v>
          </cell>
          <cell r="AC5405" t="str">
            <v>SANDIA</v>
          </cell>
        </row>
        <row r="5406">
          <cell r="V5406" t="str">
            <v>-69.488950--14.369000</v>
          </cell>
          <cell r="W5406">
            <v>-69.488950000000003</v>
          </cell>
          <cell r="X5406">
            <v>-14.369</v>
          </cell>
          <cell r="AA5406" t="str">
            <v>PUNO</v>
          </cell>
          <cell r="AB5406" t="str">
            <v>SANDIA</v>
          </cell>
          <cell r="AC5406" t="str">
            <v>SANDIA</v>
          </cell>
        </row>
        <row r="5407">
          <cell r="V5407" t="str">
            <v>-69.516800--15.364830</v>
          </cell>
          <cell r="W5407">
            <v>-69.516800000000003</v>
          </cell>
          <cell r="X5407">
            <v>-15.36483</v>
          </cell>
          <cell r="AA5407" t="str">
            <v>PUNO</v>
          </cell>
          <cell r="AB5407" t="str">
            <v>MOHO</v>
          </cell>
          <cell r="AC5407" t="str">
            <v>MOHO</v>
          </cell>
        </row>
        <row r="5408">
          <cell r="V5408" t="str">
            <v>-69.525361--15.335806</v>
          </cell>
          <cell r="W5408">
            <v>-69.525361000000004</v>
          </cell>
          <cell r="X5408">
            <v>-15.335806</v>
          </cell>
          <cell r="AA5408" t="str">
            <v>PUNO</v>
          </cell>
          <cell r="AB5408" t="str">
            <v>MOHO</v>
          </cell>
          <cell r="AC5408" t="str">
            <v>MOHO</v>
          </cell>
        </row>
        <row r="5409">
          <cell r="V5409" t="str">
            <v>-69.527520--15.235950</v>
          </cell>
          <cell r="W5409">
            <v>-69.527519999999996</v>
          </cell>
          <cell r="X5409">
            <v>-15.235950000000001</v>
          </cell>
          <cell r="AA5409" t="str">
            <v>PUNO</v>
          </cell>
          <cell r="AB5409" t="str">
            <v>HUANCANE</v>
          </cell>
          <cell r="AC5409" t="str">
            <v>ROSASPATA</v>
          </cell>
        </row>
        <row r="5410">
          <cell r="V5410" t="str">
            <v>-69.543030--14.460310</v>
          </cell>
          <cell r="W5410">
            <v>-69.543030000000002</v>
          </cell>
          <cell r="X5410">
            <v>-14.46031</v>
          </cell>
          <cell r="AA5410" t="str">
            <v>PUNO</v>
          </cell>
          <cell r="AB5410" t="str">
            <v>SANDIA</v>
          </cell>
          <cell r="AC5410" t="str">
            <v>CUYOCUYO</v>
          </cell>
        </row>
        <row r="5411">
          <cell r="V5411" t="str">
            <v>-69.584510--15.097720</v>
          </cell>
          <cell r="W5411">
            <v>-69.584509999999995</v>
          </cell>
          <cell r="X5411">
            <v>-15.097720000000001</v>
          </cell>
          <cell r="AA5411" t="str">
            <v>PUNO</v>
          </cell>
          <cell r="AB5411" t="str">
            <v>HUANCANE</v>
          </cell>
          <cell r="AC5411" t="str">
            <v>VILQUE CHICO</v>
          </cell>
        </row>
        <row r="5412">
          <cell r="V5412" t="str">
            <v>-69.613430--14.246040</v>
          </cell>
          <cell r="W5412">
            <v>-69.613429999999994</v>
          </cell>
          <cell r="X5412">
            <v>-14.246040000000001</v>
          </cell>
          <cell r="AA5412" t="str">
            <v>PUNO</v>
          </cell>
          <cell r="AB5412" t="str">
            <v>SANDIA</v>
          </cell>
          <cell r="AC5412" t="str">
            <v>PATAMBUCO</v>
          </cell>
        </row>
        <row r="5413">
          <cell r="V5413" t="str">
            <v>-69.619630--14.361720</v>
          </cell>
          <cell r="W5413">
            <v>-69.619630000000001</v>
          </cell>
          <cell r="X5413">
            <v>-14.36172</v>
          </cell>
          <cell r="AA5413" t="str">
            <v>PUNO</v>
          </cell>
          <cell r="AB5413" t="str">
            <v>SANDIA</v>
          </cell>
          <cell r="AC5413" t="str">
            <v>PATAMBUCO</v>
          </cell>
        </row>
        <row r="5414">
          <cell r="V5414" t="str">
            <v>-69.632190--14.573170</v>
          </cell>
          <cell r="W5414">
            <v>-69.632189999999994</v>
          </cell>
          <cell r="X5414">
            <v>-14.573169999999999</v>
          </cell>
          <cell r="AA5414" t="str">
            <v>PUNO</v>
          </cell>
          <cell r="AB5414" t="str">
            <v>SANDIA</v>
          </cell>
          <cell r="AC5414" t="str">
            <v>CUYOCUYO</v>
          </cell>
        </row>
        <row r="5415">
          <cell r="V5415" t="str">
            <v>-69.632860--15.998760</v>
          </cell>
          <cell r="W5415">
            <v>-69.632859999999994</v>
          </cell>
          <cell r="X5415">
            <v>-15.998760000000001</v>
          </cell>
          <cell r="AA5415" t="str">
            <v>PUNO</v>
          </cell>
          <cell r="AB5415" t="str">
            <v>PUNO</v>
          </cell>
          <cell r="AC5415" t="str">
            <v>ACORA</v>
          </cell>
        </row>
        <row r="5416">
          <cell r="V5416" t="str">
            <v>-69.633328--16.088808</v>
          </cell>
          <cell r="W5416">
            <v>-69.633328000000006</v>
          </cell>
          <cell r="X5416">
            <v>-16.088808</v>
          </cell>
          <cell r="AA5416" t="str">
            <v>PUNO</v>
          </cell>
          <cell r="AB5416" t="str">
            <v>EL COLLAO</v>
          </cell>
          <cell r="AC5416" t="str">
            <v>ILAVE</v>
          </cell>
        </row>
        <row r="5417">
          <cell r="V5417" t="str">
            <v>-69.657030--13.984440</v>
          </cell>
          <cell r="W5417">
            <v>-69.657030000000006</v>
          </cell>
          <cell r="X5417">
            <v>-13.984439999999999</v>
          </cell>
          <cell r="AA5417" t="str">
            <v>PUNO</v>
          </cell>
          <cell r="AB5417" t="str">
            <v>SANDIA</v>
          </cell>
          <cell r="AC5417" t="str">
            <v>LIMBANI</v>
          </cell>
        </row>
        <row r="5418">
          <cell r="V5418" t="str">
            <v>-69.662310--14.145610</v>
          </cell>
          <cell r="W5418">
            <v>-69.662310000000005</v>
          </cell>
          <cell r="X5418">
            <v>-14.14561</v>
          </cell>
          <cell r="AA5418" t="str">
            <v>PUNO</v>
          </cell>
          <cell r="AB5418" t="str">
            <v>SANDIA</v>
          </cell>
          <cell r="AC5418" t="str">
            <v>PHARA</v>
          </cell>
        </row>
        <row r="5419">
          <cell r="V5419" t="str">
            <v>-69.677730--14.378260</v>
          </cell>
          <cell r="W5419">
            <v>-69.677729999999997</v>
          </cell>
          <cell r="X5419">
            <v>-14.378259999999999</v>
          </cell>
          <cell r="AA5419" t="str">
            <v>PUNO</v>
          </cell>
          <cell r="AB5419" t="str">
            <v>SANDIA</v>
          </cell>
          <cell r="AC5419" t="str">
            <v>PATAMBUCO</v>
          </cell>
        </row>
        <row r="5420">
          <cell r="V5420" t="str">
            <v>-69.683130--15.009930</v>
          </cell>
          <cell r="W5420">
            <v>-69.683130000000006</v>
          </cell>
          <cell r="X5420">
            <v>-15.009930000000001</v>
          </cell>
          <cell r="AA5420" t="str">
            <v>PUNO</v>
          </cell>
          <cell r="AB5420" t="str">
            <v>HUANCANE</v>
          </cell>
          <cell r="AC5420" t="str">
            <v>INCHUPALLA</v>
          </cell>
        </row>
        <row r="5421">
          <cell r="V5421" t="str">
            <v>-69.686210--16.174570</v>
          </cell>
          <cell r="W5421">
            <v>-69.686210000000003</v>
          </cell>
          <cell r="X5421">
            <v>-16.174569999999999</v>
          </cell>
          <cell r="AA5421" t="str">
            <v>PUNO</v>
          </cell>
          <cell r="AB5421" t="str">
            <v>EL COLLAO</v>
          </cell>
          <cell r="AC5421" t="str">
            <v>ILAVE</v>
          </cell>
        </row>
        <row r="5422">
          <cell r="V5422" t="str">
            <v>-69.689810--15.214330</v>
          </cell>
          <cell r="W5422">
            <v>-69.689809999999994</v>
          </cell>
          <cell r="X5422">
            <v>-15.21433</v>
          </cell>
          <cell r="AA5422" t="str">
            <v>PUNO</v>
          </cell>
          <cell r="AB5422" t="str">
            <v>HUANCANE</v>
          </cell>
          <cell r="AC5422" t="str">
            <v>VILQUE CHICO</v>
          </cell>
        </row>
        <row r="5423">
          <cell r="V5423" t="str">
            <v>-69.691680--14.386970</v>
          </cell>
          <cell r="W5423">
            <v>-69.691680000000005</v>
          </cell>
          <cell r="X5423">
            <v>-14.38697</v>
          </cell>
          <cell r="AA5423" t="str">
            <v>PUNO</v>
          </cell>
          <cell r="AB5423" t="str">
            <v>SANDIA</v>
          </cell>
          <cell r="AC5423" t="str">
            <v>PATAMBUCO</v>
          </cell>
        </row>
        <row r="5424">
          <cell r="V5424" t="str">
            <v>-69.701440--16.613000</v>
          </cell>
          <cell r="W5424">
            <v>-69.701440000000005</v>
          </cell>
          <cell r="X5424">
            <v>-16.613</v>
          </cell>
          <cell r="AA5424" t="str">
            <v>PUNO</v>
          </cell>
          <cell r="AB5424" t="str">
            <v>EL COLLAO</v>
          </cell>
          <cell r="AC5424" t="str">
            <v>CONDURIRI</v>
          </cell>
        </row>
        <row r="5425">
          <cell r="V5425" t="str">
            <v>-69.717650--16.741520</v>
          </cell>
          <cell r="W5425">
            <v>-69.717650000000006</v>
          </cell>
          <cell r="X5425">
            <v>-16.741520000000001</v>
          </cell>
          <cell r="AA5425" t="str">
            <v>PUNO</v>
          </cell>
          <cell r="AB5425" t="str">
            <v>EL COLLAO</v>
          </cell>
          <cell r="AC5425" t="str">
            <v>SANTA ROSA</v>
          </cell>
        </row>
        <row r="5426">
          <cell r="V5426" t="str">
            <v>-69.720780--16.746730</v>
          </cell>
          <cell r="W5426">
            <v>-69.720780000000005</v>
          </cell>
          <cell r="X5426">
            <v>-16.746729999999999</v>
          </cell>
          <cell r="AA5426" t="str">
            <v>PUNO</v>
          </cell>
          <cell r="AB5426" t="str">
            <v>EL COLLAO</v>
          </cell>
          <cell r="AC5426" t="str">
            <v>SANTA ROSA</v>
          </cell>
        </row>
        <row r="5427">
          <cell r="V5427" t="str">
            <v>-69.721490--16.179700</v>
          </cell>
          <cell r="W5427">
            <v>-69.721490000000003</v>
          </cell>
          <cell r="X5427">
            <v>-16.1797</v>
          </cell>
          <cell r="AA5427" t="str">
            <v>PUNO</v>
          </cell>
          <cell r="AB5427" t="str">
            <v>PUNO</v>
          </cell>
          <cell r="AC5427" t="str">
            <v>ACORA</v>
          </cell>
        </row>
        <row r="5428">
          <cell r="V5428" t="str">
            <v>-69.745761--17.183611</v>
          </cell>
          <cell r="W5428">
            <v>-69.745761000000002</v>
          </cell>
          <cell r="X5428">
            <v>-17.183610999999999</v>
          </cell>
          <cell r="AA5428" t="str">
            <v>PUNO</v>
          </cell>
          <cell r="AB5428" t="str">
            <v>EL COLLAO</v>
          </cell>
          <cell r="AC5428" t="str">
            <v>CAPAZO</v>
          </cell>
        </row>
        <row r="5429">
          <cell r="V5429" t="str">
            <v>-69.751583--15.191389</v>
          </cell>
          <cell r="W5429">
            <v>-69.751582999999997</v>
          </cell>
          <cell r="X5429">
            <v>-15.191388999999999</v>
          </cell>
          <cell r="AA5429" t="str">
            <v>PUNO</v>
          </cell>
          <cell r="AB5429" t="str">
            <v>HUANCANE</v>
          </cell>
          <cell r="AC5429" t="str">
            <v>HUANCANE</v>
          </cell>
        </row>
        <row r="5430">
          <cell r="V5430" t="str">
            <v>-69.768528--15.236833</v>
          </cell>
          <cell r="W5430">
            <v>-69.768528000000003</v>
          </cell>
          <cell r="X5430">
            <v>-15.236833000000001</v>
          </cell>
          <cell r="AA5430" t="str">
            <v>PUNO</v>
          </cell>
          <cell r="AB5430" t="str">
            <v>HUANCANE</v>
          </cell>
          <cell r="AC5430" t="str">
            <v>HUANCANE</v>
          </cell>
        </row>
        <row r="5431">
          <cell r="V5431" t="str">
            <v>-69.772920--15.660650</v>
          </cell>
          <cell r="W5431">
            <v>-69.772919999999999</v>
          </cell>
          <cell r="X5431">
            <v>-15.66065</v>
          </cell>
          <cell r="AA5431" t="str">
            <v>PUNO</v>
          </cell>
          <cell r="AB5431" t="str">
            <v>PUNO</v>
          </cell>
          <cell r="AC5431" t="str">
            <v>CAPACHICA</v>
          </cell>
        </row>
        <row r="5432">
          <cell r="V5432" t="str">
            <v>-69.774540--16.192810</v>
          </cell>
          <cell r="W5432">
            <v>-69.774540000000002</v>
          </cell>
          <cell r="X5432">
            <v>-16.192810000000001</v>
          </cell>
          <cell r="AA5432" t="str">
            <v>PUNO</v>
          </cell>
          <cell r="AB5432" t="str">
            <v>PUNO</v>
          </cell>
          <cell r="AC5432" t="str">
            <v>ACORA</v>
          </cell>
        </row>
        <row r="5433">
          <cell r="V5433" t="str">
            <v>-69.782900--15.717870</v>
          </cell>
          <cell r="W5433">
            <v>-69.782899999999998</v>
          </cell>
          <cell r="X5433">
            <v>-15.71787</v>
          </cell>
          <cell r="AA5433" t="str">
            <v>PUNO</v>
          </cell>
          <cell r="AB5433" t="str">
            <v>PUNO</v>
          </cell>
          <cell r="AC5433" t="str">
            <v>CAPACHICA</v>
          </cell>
        </row>
        <row r="5434">
          <cell r="V5434" t="str">
            <v>-69.801019--15.054489</v>
          </cell>
          <cell r="W5434">
            <v>-69.801018999999997</v>
          </cell>
          <cell r="X5434">
            <v>-15.054489</v>
          </cell>
          <cell r="AA5434" t="str">
            <v>PUNO</v>
          </cell>
          <cell r="AB5434" t="str">
            <v>HUANCANE</v>
          </cell>
          <cell r="AC5434" t="str">
            <v>HUATASANI</v>
          </cell>
        </row>
        <row r="5435">
          <cell r="V5435" t="str">
            <v>-69.805760--15.820030</v>
          </cell>
          <cell r="W5435">
            <v>-69.805760000000006</v>
          </cell>
          <cell r="X5435">
            <v>-15.820029999999999</v>
          </cell>
          <cell r="AA5435" t="str">
            <v>PUNO</v>
          </cell>
          <cell r="AB5435" t="str">
            <v>PUNO</v>
          </cell>
          <cell r="AC5435" t="str">
            <v>CHUCUITO</v>
          </cell>
        </row>
        <row r="5436">
          <cell r="V5436" t="str">
            <v>-69.829444--15.640833</v>
          </cell>
          <cell r="W5436">
            <v>-69.829443999999995</v>
          </cell>
          <cell r="X5436">
            <v>-15.640833000000001</v>
          </cell>
          <cell r="AA5436" t="str">
            <v>PUNO</v>
          </cell>
          <cell r="AB5436" t="str">
            <v>PUNO</v>
          </cell>
          <cell r="AC5436" t="str">
            <v>CAPACHICA</v>
          </cell>
        </row>
        <row r="5437">
          <cell r="V5437" t="str">
            <v>-69.843690--15.589700</v>
          </cell>
          <cell r="W5437">
            <v>-69.843689999999995</v>
          </cell>
          <cell r="X5437">
            <v>-15.589700000000001</v>
          </cell>
          <cell r="AA5437" t="str">
            <v>PUNO</v>
          </cell>
          <cell r="AB5437" t="str">
            <v>PUNO</v>
          </cell>
          <cell r="AC5437" t="str">
            <v>CAPACHICA</v>
          </cell>
        </row>
        <row r="5438">
          <cell r="V5438" t="str">
            <v>-69.848990--14.985270</v>
          </cell>
          <cell r="W5438">
            <v>-69.848990000000001</v>
          </cell>
          <cell r="X5438">
            <v>-14.98527</v>
          </cell>
          <cell r="AA5438" t="str">
            <v>PUNO</v>
          </cell>
          <cell r="AB5438" t="str">
            <v>SAN ANTONIO DE PUTINA</v>
          </cell>
          <cell r="AC5438" t="str">
            <v>PUTINA</v>
          </cell>
        </row>
        <row r="5439">
          <cell r="V5439" t="str">
            <v>-69.866667--14.911111</v>
          </cell>
          <cell r="W5439">
            <v>-69.866667000000007</v>
          </cell>
          <cell r="X5439">
            <v>-14.911111</v>
          </cell>
          <cell r="AA5439" t="str">
            <v>PUNO</v>
          </cell>
          <cell r="AB5439" t="str">
            <v>SAN ANTONIO DE PUTINA</v>
          </cell>
          <cell r="AC5439" t="str">
            <v>PUTINA</v>
          </cell>
        </row>
        <row r="5440">
          <cell r="V5440" t="str">
            <v>-69.877010--14.108590</v>
          </cell>
          <cell r="W5440">
            <v>-69.877009999999999</v>
          </cell>
          <cell r="X5440">
            <v>-14.10859</v>
          </cell>
          <cell r="AA5440" t="str">
            <v>PUNO</v>
          </cell>
          <cell r="AB5440" t="str">
            <v>CARABAYA</v>
          </cell>
          <cell r="AC5440" t="str">
            <v>USICAYOS</v>
          </cell>
        </row>
        <row r="5441">
          <cell r="V5441" t="str">
            <v>-69.882720--15.062610</v>
          </cell>
          <cell r="W5441">
            <v>-69.882720000000006</v>
          </cell>
          <cell r="X5441">
            <v>-15.062609999999999</v>
          </cell>
          <cell r="AA5441" t="str">
            <v>PUNO</v>
          </cell>
          <cell r="AB5441" t="str">
            <v>SAN ANTONIO DE PUTINA</v>
          </cell>
          <cell r="AC5441" t="str">
            <v>PEDRO VILCA APAZA</v>
          </cell>
        </row>
        <row r="5442">
          <cell r="V5442" t="str">
            <v>-69.885210--15.516190</v>
          </cell>
          <cell r="W5442">
            <v>-69.885210000000001</v>
          </cell>
          <cell r="X5442">
            <v>-15.51619</v>
          </cell>
          <cell r="AA5442" t="str">
            <v>PUNO</v>
          </cell>
          <cell r="AB5442" t="str">
            <v>PUNO</v>
          </cell>
          <cell r="AC5442" t="str">
            <v>CAPACHICA</v>
          </cell>
        </row>
        <row r="5443">
          <cell r="V5443" t="str">
            <v>-69.889472--15.894861</v>
          </cell>
          <cell r="W5443">
            <v>-69.889471999999998</v>
          </cell>
          <cell r="X5443">
            <v>-15.894861000000001</v>
          </cell>
          <cell r="AA5443" t="str">
            <v>PUNO</v>
          </cell>
          <cell r="AB5443" t="str">
            <v>PUNO</v>
          </cell>
          <cell r="AC5443" t="str">
            <v>CHUCUITO</v>
          </cell>
        </row>
        <row r="5444">
          <cell r="V5444" t="str">
            <v>-69.894160--16.152690</v>
          </cell>
          <cell r="W5444">
            <v>-69.894159999999999</v>
          </cell>
          <cell r="X5444">
            <v>-16.15269</v>
          </cell>
          <cell r="AA5444" t="str">
            <v>PUNO</v>
          </cell>
          <cell r="AB5444" t="str">
            <v>PUNO</v>
          </cell>
          <cell r="AC5444" t="str">
            <v>ACORA</v>
          </cell>
        </row>
        <row r="5445">
          <cell r="V5445" t="str">
            <v>-69.899182--15.889463</v>
          </cell>
          <cell r="W5445">
            <v>-69.899181999999996</v>
          </cell>
          <cell r="X5445">
            <v>-15.889462999999999</v>
          </cell>
          <cell r="AA5445" t="str">
            <v>PUNO</v>
          </cell>
          <cell r="AB5445" t="str">
            <v>PUNO</v>
          </cell>
          <cell r="AC5445" t="str">
            <v>CHUCUITO</v>
          </cell>
        </row>
        <row r="5446">
          <cell r="V5446" t="str">
            <v>-69.924680--15.439880</v>
          </cell>
          <cell r="W5446">
            <v>-69.924679999999995</v>
          </cell>
          <cell r="X5446">
            <v>-15.43988</v>
          </cell>
          <cell r="AA5446" t="str">
            <v>PUNO</v>
          </cell>
          <cell r="AB5446" t="str">
            <v>HUANCANE</v>
          </cell>
          <cell r="AC5446" t="str">
            <v>PUSI</v>
          </cell>
        </row>
        <row r="5447">
          <cell r="V5447" t="str">
            <v>-69.925280--15.288410</v>
          </cell>
          <cell r="W5447">
            <v>-69.925280000000001</v>
          </cell>
          <cell r="X5447">
            <v>-15.288410000000001</v>
          </cell>
          <cell r="AA5447" t="str">
            <v>PUNO</v>
          </cell>
          <cell r="AB5447" t="str">
            <v>HUANCANE</v>
          </cell>
          <cell r="AC5447" t="str">
            <v>TARACO</v>
          </cell>
        </row>
        <row r="5448">
          <cell r="V5448" t="str">
            <v>-69.927739--13.942111</v>
          </cell>
          <cell r="W5448">
            <v>-69.927739000000003</v>
          </cell>
          <cell r="X5448">
            <v>-13.942111000000001</v>
          </cell>
          <cell r="AA5448" t="str">
            <v>PUNO</v>
          </cell>
          <cell r="AB5448" t="str">
            <v>CARABAYA</v>
          </cell>
          <cell r="AC5448" t="str">
            <v>COASA</v>
          </cell>
        </row>
        <row r="5449">
          <cell r="V5449" t="str">
            <v>-69.952390--14.769510</v>
          </cell>
          <cell r="W5449">
            <v>-69.952389999999994</v>
          </cell>
          <cell r="X5449">
            <v>-14.76951</v>
          </cell>
          <cell r="AA5449" t="str">
            <v>PUNO</v>
          </cell>
          <cell r="AB5449" t="str">
            <v>AZANGARO</v>
          </cell>
          <cell r="AC5449" t="str">
            <v>MUNANI</v>
          </cell>
        </row>
        <row r="5450">
          <cell r="V5450" t="str">
            <v>-69.957500--15.072770</v>
          </cell>
          <cell r="W5450">
            <v>-69.957499999999996</v>
          </cell>
          <cell r="X5450">
            <v>-15.07277</v>
          </cell>
          <cell r="AA5450" t="str">
            <v>PUNO</v>
          </cell>
          <cell r="AB5450" t="str">
            <v>AZANGARO</v>
          </cell>
          <cell r="AC5450" t="str">
            <v>CHUPA</v>
          </cell>
        </row>
        <row r="5451">
          <cell r="V5451" t="str">
            <v>-69.962880--15.232120</v>
          </cell>
          <cell r="W5451">
            <v>-69.962879999999998</v>
          </cell>
          <cell r="X5451">
            <v>-15.23212</v>
          </cell>
          <cell r="AA5451" t="str">
            <v>PUNO</v>
          </cell>
          <cell r="AB5451" t="str">
            <v>AZANGARO</v>
          </cell>
          <cell r="AC5451" t="str">
            <v>SAMAN</v>
          </cell>
        </row>
        <row r="5452">
          <cell r="V5452" t="str">
            <v>-69.970060--14.126970</v>
          </cell>
          <cell r="W5452">
            <v>-69.970060000000004</v>
          </cell>
          <cell r="X5452">
            <v>-14.12697</v>
          </cell>
          <cell r="AA5452" t="str">
            <v>PUNO</v>
          </cell>
          <cell r="AB5452" t="str">
            <v>CARABAYA</v>
          </cell>
          <cell r="AC5452" t="str">
            <v>USICAYOS</v>
          </cell>
        </row>
        <row r="5453">
          <cell r="V5453" t="str">
            <v>-69.974700--15.129256</v>
          </cell>
          <cell r="W5453">
            <v>-69.974699999999999</v>
          </cell>
          <cell r="X5453">
            <v>-15.129256</v>
          </cell>
          <cell r="AA5453" t="str">
            <v>PUNO</v>
          </cell>
          <cell r="AB5453" t="str">
            <v>AZANGARO</v>
          </cell>
          <cell r="AC5453" t="str">
            <v>CHUPA</v>
          </cell>
        </row>
        <row r="5454">
          <cell r="V5454" t="str">
            <v>-69.976587--15.236955</v>
          </cell>
          <cell r="W5454">
            <v>-69.976586999999995</v>
          </cell>
          <cell r="X5454">
            <v>-15.236955</v>
          </cell>
          <cell r="AA5454" t="str">
            <v>PUNO</v>
          </cell>
          <cell r="AB5454" t="str">
            <v>AZANGARO</v>
          </cell>
          <cell r="AC5454" t="str">
            <v>SAMAN</v>
          </cell>
        </row>
        <row r="5455">
          <cell r="V5455" t="str">
            <v>-69.978470--15.120310</v>
          </cell>
          <cell r="W5455">
            <v>-69.978470000000002</v>
          </cell>
          <cell r="X5455">
            <v>-15.12031</v>
          </cell>
          <cell r="AA5455" t="str">
            <v>PUNO</v>
          </cell>
          <cell r="AB5455" t="str">
            <v>AZANGARO</v>
          </cell>
          <cell r="AC5455" t="str">
            <v>CHUPA</v>
          </cell>
        </row>
        <row r="5456">
          <cell r="V5456" t="str">
            <v>-69.984566--15.870271</v>
          </cell>
          <cell r="W5456">
            <v>-69.984566000000001</v>
          </cell>
          <cell r="X5456">
            <v>-15.870271000000001</v>
          </cell>
          <cell r="AA5456" t="str">
            <v>PUNO</v>
          </cell>
          <cell r="AB5456" t="str">
            <v>PUNO</v>
          </cell>
          <cell r="AC5456" t="str">
            <v>PUNO</v>
          </cell>
        </row>
        <row r="5457">
          <cell r="V5457" t="str">
            <v>-69.992561--14.137600</v>
          </cell>
          <cell r="W5457">
            <v>-69.992560999999995</v>
          </cell>
          <cell r="X5457">
            <v>-14.137600000000001</v>
          </cell>
          <cell r="AA5457" t="str">
            <v>PUNO</v>
          </cell>
          <cell r="AB5457" t="str">
            <v>CARABAYA</v>
          </cell>
          <cell r="AC5457" t="str">
            <v>USICAYOS</v>
          </cell>
        </row>
        <row r="5458">
          <cell r="V5458" t="str">
            <v>-69.993210--15.076010</v>
          </cell>
          <cell r="W5458">
            <v>-69.993210000000005</v>
          </cell>
          <cell r="X5458">
            <v>-15.07601</v>
          </cell>
          <cell r="AA5458" t="str">
            <v>PUNO</v>
          </cell>
          <cell r="AB5458" t="str">
            <v>AZANGARO</v>
          </cell>
          <cell r="AC5458" t="str">
            <v>CHUPA</v>
          </cell>
        </row>
        <row r="5459">
          <cell r="V5459" t="str">
            <v>-69.995580--15.871540</v>
          </cell>
          <cell r="W5459">
            <v>-69.995580000000004</v>
          </cell>
          <cell r="X5459">
            <v>-15.87154</v>
          </cell>
          <cell r="AA5459" t="str">
            <v>PUNO</v>
          </cell>
          <cell r="AB5459" t="str">
            <v>PUNO</v>
          </cell>
          <cell r="AC5459" t="str">
            <v>PUNO</v>
          </cell>
        </row>
        <row r="5460">
          <cell r="V5460" t="str">
            <v>-69.996030--15.255720</v>
          </cell>
          <cell r="W5460">
            <v>-69.996030000000005</v>
          </cell>
          <cell r="X5460">
            <v>-15.25572</v>
          </cell>
          <cell r="AA5460" t="str">
            <v>PUNO</v>
          </cell>
          <cell r="AB5460" t="str">
            <v>AZANGARO</v>
          </cell>
          <cell r="AC5460" t="str">
            <v>SAMAN</v>
          </cell>
        </row>
        <row r="5461">
          <cell r="V5461" t="str">
            <v>-69.998120--15.808120</v>
          </cell>
          <cell r="W5461">
            <v>-69.99812</v>
          </cell>
          <cell r="X5461">
            <v>-15.808120000000001</v>
          </cell>
          <cell r="AA5461" t="str">
            <v>PUNO</v>
          </cell>
          <cell r="AB5461" t="str">
            <v>PUNO</v>
          </cell>
          <cell r="AC5461" t="str">
            <v>PUNO</v>
          </cell>
        </row>
        <row r="5462">
          <cell r="V5462" t="str">
            <v>-70.000173--15.861680</v>
          </cell>
          <cell r="W5462">
            <v>-70.000173000000004</v>
          </cell>
          <cell r="X5462">
            <v>-15.86168</v>
          </cell>
          <cell r="AA5462" t="str">
            <v>PUNO</v>
          </cell>
          <cell r="AB5462" t="str">
            <v>PUNO</v>
          </cell>
          <cell r="AC5462" t="str">
            <v>PUNO</v>
          </cell>
        </row>
        <row r="5463">
          <cell r="V5463" t="str">
            <v>-70.007680--15.854890</v>
          </cell>
          <cell r="W5463">
            <v>-70.007679999999993</v>
          </cell>
          <cell r="X5463">
            <v>-15.854889999999999</v>
          </cell>
          <cell r="AA5463" t="str">
            <v>PUNO</v>
          </cell>
          <cell r="AB5463" t="str">
            <v>PUNO</v>
          </cell>
          <cell r="AC5463" t="str">
            <v>PUNO</v>
          </cell>
        </row>
        <row r="5464">
          <cell r="V5464" t="str">
            <v>-70.011430--15.823910</v>
          </cell>
          <cell r="W5464">
            <v>-70.011430000000004</v>
          </cell>
          <cell r="X5464">
            <v>-15.82391</v>
          </cell>
          <cell r="AA5464" t="str">
            <v>PUNO</v>
          </cell>
          <cell r="AB5464" t="str">
            <v>PUNO</v>
          </cell>
          <cell r="AC5464" t="str">
            <v>PUNO</v>
          </cell>
        </row>
        <row r="5465">
          <cell r="V5465" t="str">
            <v>-70.013819--15.299231</v>
          </cell>
          <cell r="W5465">
            <v>-70.013818999999998</v>
          </cell>
          <cell r="X5465">
            <v>-15.299231000000001</v>
          </cell>
          <cell r="AA5465" t="str">
            <v>PUNO</v>
          </cell>
          <cell r="AB5465" t="str">
            <v>AZANGARO</v>
          </cell>
          <cell r="AC5465" t="str">
            <v>SAMAN</v>
          </cell>
        </row>
        <row r="5466">
          <cell r="V5466" t="str">
            <v>-70.014880--15.867040</v>
          </cell>
          <cell r="W5466">
            <v>-70.014880000000005</v>
          </cell>
          <cell r="X5466">
            <v>-15.867039999999999</v>
          </cell>
          <cell r="AA5466" t="str">
            <v>PUNO</v>
          </cell>
          <cell r="AB5466" t="str">
            <v>PUNO</v>
          </cell>
          <cell r="AC5466" t="str">
            <v>PUNO</v>
          </cell>
        </row>
        <row r="5467">
          <cell r="V5467" t="str">
            <v>-70.016620--15.813040</v>
          </cell>
          <cell r="W5467">
            <v>-70.016620000000003</v>
          </cell>
          <cell r="X5467">
            <v>-15.813040000000001</v>
          </cell>
          <cell r="AA5467" t="str">
            <v>PUNO</v>
          </cell>
          <cell r="AB5467" t="str">
            <v>PUNO</v>
          </cell>
          <cell r="AC5467" t="str">
            <v>PUNO</v>
          </cell>
        </row>
        <row r="5468">
          <cell r="V5468" t="str">
            <v>-70.016778--15.117000</v>
          </cell>
          <cell r="W5468">
            <v>-70.016778000000002</v>
          </cell>
          <cell r="X5468">
            <v>-15.117000000000001</v>
          </cell>
          <cell r="AA5468" t="str">
            <v>PUNO</v>
          </cell>
          <cell r="AB5468" t="str">
            <v>AZANGARO</v>
          </cell>
          <cell r="AC5468" t="str">
            <v>ARAPA</v>
          </cell>
        </row>
        <row r="5469">
          <cell r="V5469" t="str">
            <v>-70.018130--15.825280</v>
          </cell>
          <cell r="W5469">
            <v>-70.018129999999999</v>
          </cell>
          <cell r="X5469">
            <v>-15.825279999999999</v>
          </cell>
          <cell r="AA5469" t="str">
            <v>PUNO</v>
          </cell>
          <cell r="AB5469" t="str">
            <v>PUNO</v>
          </cell>
          <cell r="AC5469" t="str">
            <v>PUNO</v>
          </cell>
        </row>
        <row r="5470">
          <cell r="V5470" t="str">
            <v>-70.019300--15.852180</v>
          </cell>
          <cell r="W5470">
            <v>-70.019300000000001</v>
          </cell>
          <cell r="X5470">
            <v>-15.852180000000001</v>
          </cell>
          <cell r="AA5470" t="str">
            <v>PUNO</v>
          </cell>
          <cell r="AB5470" t="str">
            <v>PUNO</v>
          </cell>
          <cell r="AC5470" t="str">
            <v>PUNO</v>
          </cell>
        </row>
        <row r="5471">
          <cell r="V5471" t="str">
            <v>-70.019805--15.315472</v>
          </cell>
          <cell r="W5471">
            <v>-70.019805000000005</v>
          </cell>
          <cell r="X5471">
            <v>-15.315472</v>
          </cell>
          <cell r="AA5471" t="str">
            <v>PUNO</v>
          </cell>
          <cell r="AB5471" t="str">
            <v>AZANGARO</v>
          </cell>
          <cell r="AC5471" t="str">
            <v>SAMAN</v>
          </cell>
        </row>
        <row r="5472">
          <cell r="V5472" t="str">
            <v>-70.021611--14.383611</v>
          </cell>
          <cell r="W5472">
            <v>-70.021610999999993</v>
          </cell>
          <cell r="X5472">
            <v>-14.383611</v>
          </cell>
          <cell r="AA5472" t="str">
            <v>PUNO</v>
          </cell>
          <cell r="AB5472" t="str">
            <v>AZANGARO</v>
          </cell>
          <cell r="AC5472" t="str">
            <v>POTONI</v>
          </cell>
        </row>
        <row r="5473">
          <cell r="V5473" t="str">
            <v>-70.022139--16.084028</v>
          </cell>
          <cell r="W5473">
            <v>-70.022138999999996</v>
          </cell>
          <cell r="X5473">
            <v>-16.084028</v>
          </cell>
          <cell r="AA5473" t="str">
            <v>PUNO</v>
          </cell>
          <cell r="AB5473" t="str">
            <v>PUNO</v>
          </cell>
          <cell r="AC5473" t="str">
            <v>PICHACANI</v>
          </cell>
        </row>
        <row r="5474">
          <cell r="V5474" t="str">
            <v>-70.026339--16.255889</v>
          </cell>
          <cell r="W5474">
            <v>-70.026338999999993</v>
          </cell>
          <cell r="X5474">
            <v>-16.255889</v>
          </cell>
          <cell r="AA5474" t="str">
            <v>PUNO</v>
          </cell>
          <cell r="AB5474" t="str">
            <v>PUNO</v>
          </cell>
          <cell r="AC5474" t="str">
            <v>PICHACANI</v>
          </cell>
        </row>
        <row r="5475">
          <cell r="V5475" t="str">
            <v>-70.027570--15.828310</v>
          </cell>
          <cell r="W5475">
            <v>-70.027569999999997</v>
          </cell>
          <cell r="X5475">
            <v>-15.82831</v>
          </cell>
          <cell r="AA5475" t="str">
            <v>PUNO</v>
          </cell>
          <cell r="AB5475" t="str">
            <v>PUNO</v>
          </cell>
          <cell r="AC5475" t="str">
            <v>PUNO</v>
          </cell>
        </row>
        <row r="5476">
          <cell r="V5476" t="str">
            <v>-70.029389--15.819507</v>
          </cell>
          <cell r="W5476">
            <v>-70.029388999999995</v>
          </cell>
          <cell r="X5476">
            <v>-15.819507</v>
          </cell>
          <cell r="AA5476" t="str">
            <v>PUNO</v>
          </cell>
          <cell r="AB5476" t="str">
            <v>PUNO</v>
          </cell>
          <cell r="AC5476" t="str">
            <v>PUNO</v>
          </cell>
        </row>
        <row r="5477">
          <cell r="V5477" t="str">
            <v>-70.034187--15.826890</v>
          </cell>
          <cell r="W5477">
            <v>-70.034187000000003</v>
          </cell>
          <cell r="X5477">
            <v>-15.826890000000001</v>
          </cell>
          <cell r="AA5477" t="str">
            <v>PUNO</v>
          </cell>
          <cell r="AB5477" t="str">
            <v>PUNO</v>
          </cell>
          <cell r="AC5477" t="str">
            <v>PUNO</v>
          </cell>
        </row>
        <row r="5478">
          <cell r="V5478" t="str">
            <v>-70.034310--15.841760</v>
          </cell>
          <cell r="W5478">
            <v>-70.034310000000005</v>
          </cell>
          <cell r="X5478">
            <v>-15.841760000000001</v>
          </cell>
          <cell r="AA5478" t="str">
            <v>PUNO</v>
          </cell>
          <cell r="AB5478" t="str">
            <v>PUNO</v>
          </cell>
          <cell r="AC5478" t="str">
            <v>PUNO</v>
          </cell>
        </row>
        <row r="5479">
          <cell r="V5479" t="str">
            <v>-70.040333--13.964500</v>
          </cell>
          <cell r="W5479">
            <v>-70.040333000000004</v>
          </cell>
          <cell r="X5479">
            <v>-13.964499999999999</v>
          </cell>
          <cell r="AA5479" t="str">
            <v>PUNO</v>
          </cell>
          <cell r="AB5479" t="str">
            <v>CARABAYA</v>
          </cell>
          <cell r="AC5479" t="str">
            <v>COASA</v>
          </cell>
        </row>
        <row r="5480">
          <cell r="V5480" t="str">
            <v>-70.051840--14.759810</v>
          </cell>
          <cell r="W5480">
            <v>-70.051839999999999</v>
          </cell>
          <cell r="X5480">
            <v>-14.75981</v>
          </cell>
          <cell r="AA5480" t="str">
            <v>PUNO</v>
          </cell>
          <cell r="AB5480" t="str">
            <v>AZANGARO</v>
          </cell>
          <cell r="AC5480" t="str">
            <v>MUNANI</v>
          </cell>
        </row>
        <row r="5481">
          <cell r="V5481" t="str">
            <v>-70.064550--14.000500</v>
          </cell>
          <cell r="W5481">
            <v>-70.064549999999997</v>
          </cell>
          <cell r="X5481">
            <v>-14.000500000000001</v>
          </cell>
          <cell r="AA5481" t="str">
            <v>PUNO</v>
          </cell>
          <cell r="AB5481" t="str">
            <v>CARABAYA</v>
          </cell>
          <cell r="AC5481" t="str">
            <v>COASA</v>
          </cell>
        </row>
        <row r="5482">
          <cell r="V5482" t="str">
            <v>-70.086070--13.880780</v>
          </cell>
          <cell r="W5482">
            <v>-70.086070000000007</v>
          </cell>
          <cell r="X5482">
            <v>-13.88078</v>
          </cell>
          <cell r="AA5482" t="str">
            <v>PUNO</v>
          </cell>
          <cell r="AB5482" t="str">
            <v>CARABAYA</v>
          </cell>
          <cell r="AC5482" t="str">
            <v>ITUATA</v>
          </cell>
        </row>
        <row r="5483">
          <cell r="V5483" t="str">
            <v>-70.105200--15.482000</v>
          </cell>
          <cell r="W5483">
            <v>-70.105199999999996</v>
          </cell>
          <cell r="X5483">
            <v>-15.481999999999999</v>
          </cell>
          <cell r="AA5483" t="str">
            <v>PUNO</v>
          </cell>
          <cell r="AB5483" t="str">
            <v>SAN ROMAN</v>
          </cell>
          <cell r="AC5483" t="str">
            <v>JULIACA</v>
          </cell>
        </row>
        <row r="5484">
          <cell r="V5484" t="str">
            <v>-70.105560--14.991150</v>
          </cell>
          <cell r="W5484">
            <v>-70.105559999999997</v>
          </cell>
          <cell r="X5484">
            <v>-14.991149999999999</v>
          </cell>
          <cell r="AA5484" t="str">
            <v>PUNO</v>
          </cell>
          <cell r="AB5484" t="str">
            <v>AZANGARO</v>
          </cell>
          <cell r="AC5484" t="str">
            <v>SAN JUAN DE SALINAS</v>
          </cell>
        </row>
        <row r="5485">
          <cell r="V5485" t="str">
            <v>-70.109167--15.464444</v>
          </cell>
          <cell r="W5485">
            <v>-70.109166999999999</v>
          </cell>
          <cell r="X5485">
            <v>-15.464444</v>
          </cell>
          <cell r="AA5485" t="str">
            <v>PUNO</v>
          </cell>
          <cell r="AB5485" t="str">
            <v>SAN ROMAN</v>
          </cell>
          <cell r="AC5485" t="str">
            <v>SAN MIGUEL</v>
          </cell>
        </row>
        <row r="5486">
          <cell r="V5486" t="str">
            <v>-70.111270--15.483020</v>
          </cell>
          <cell r="W5486">
            <v>-70.111270000000005</v>
          </cell>
          <cell r="X5486">
            <v>-15.48302</v>
          </cell>
          <cell r="AA5486" t="str">
            <v>PUNO</v>
          </cell>
          <cell r="AB5486" t="str">
            <v>SAN ROMAN</v>
          </cell>
          <cell r="AC5486" t="str">
            <v>JULIACA</v>
          </cell>
        </row>
        <row r="5487">
          <cell r="V5487" t="str">
            <v>-70.111920--14.391160</v>
          </cell>
          <cell r="W5487">
            <v>-70.111919999999998</v>
          </cell>
          <cell r="X5487">
            <v>-14.391159999999999</v>
          </cell>
          <cell r="AA5487" t="str">
            <v>PUNO</v>
          </cell>
          <cell r="AB5487" t="str">
            <v>AZANGARO</v>
          </cell>
          <cell r="AC5487" t="str">
            <v>POTONI</v>
          </cell>
        </row>
        <row r="5488">
          <cell r="V5488" t="str">
            <v>-70.113670--15.469030</v>
          </cell>
          <cell r="W5488">
            <v>-70.113669999999999</v>
          </cell>
          <cell r="X5488">
            <v>-15.46903</v>
          </cell>
          <cell r="AA5488" t="str">
            <v>PUNO</v>
          </cell>
          <cell r="AB5488" t="str">
            <v>SAN ROMAN</v>
          </cell>
          <cell r="AC5488" t="str">
            <v>SAN MIGUEL</v>
          </cell>
        </row>
        <row r="5489">
          <cell r="V5489" t="str">
            <v>-70.116170--15.535410</v>
          </cell>
          <cell r="W5489">
            <v>-70.116169999999997</v>
          </cell>
          <cell r="X5489">
            <v>-15.535410000000001</v>
          </cell>
          <cell r="AA5489" t="str">
            <v>PUNO</v>
          </cell>
          <cell r="AB5489" t="str">
            <v>SAN ROMAN</v>
          </cell>
          <cell r="AC5489" t="str">
            <v>JULIACA</v>
          </cell>
        </row>
        <row r="5490">
          <cell r="V5490" t="str">
            <v>-70.116528--14.802417</v>
          </cell>
          <cell r="W5490">
            <v>-70.116528000000002</v>
          </cell>
          <cell r="X5490">
            <v>-14.802417</v>
          </cell>
          <cell r="AA5490" t="str">
            <v>PUNO</v>
          </cell>
          <cell r="AB5490" t="str">
            <v>AZANGARO</v>
          </cell>
          <cell r="AC5490" t="str">
            <v>AZANGARO</v>
          </cell>
        </row>
        <row r="5491">
          <cell r="V5491" t="str">
            <v>-70.117370--15.497883</v>
          </cell>
          <cell r="W5491">
            <v>-70.117369999999994</v>
          </cell>
          <cell r="X5491">
            <v>-15.497883</v>
          </cell>
          <cell r="AA5491" t="str">
            <v>PUNO</v>
          </cell>
          <cell r="AB5491" t="str">
            <v>SAN ROMAN</v>
          </cell>
          <cell r="AC5491" t="str">
            <v>JULIACA</v>
          </cell>
        </row>
        <row r="5492">
          <cell r="V5492" t="str">
            <v>-70.118310--15.502740</v>
          </cell>
          <cell r="W5492">
            <v>-70.118309999999994</v>
          </cell>
          <cell r="X5492">
            <v>-15.502739999999999</v>
          </cell>
          <cell r="AA5492" t="str">
            <v>PUNO</v>
          </cell>
          <cell r="AB5492" t="str">
            <v>SAN ROMAN</v>
          </cell>
          <cell r="AC5492" t="str">
            <v>JULIACA</v>
          </cell>
        </row>
        <row r="5493">
          <cell r="V5493" t="str">
            <v>-70.118611--15.479222</v>
          </cell>
          <cell r="W5493">
            <v>-70.118611000000001</v>
          </cell>
          <cell r="X5493">
            <v>-15.479222</v>
          </cell>
          <cell r="AA5493" t="str">
            <v>PUNO</v>
          </cell>
          <cell r="AB5493" t="str">
            <v>SAN ROMAN</v>
          </cell>
          <cell r="AC5493" t="str">
            <v>JULIACA</v>
          </cell>
        </row>
        <row r="5494">
          <cell r="V5494" t="str">
            <v>-70.119520--15.474310</v>
          </cell>
          <cell r="W5494">
            <v>-70.119519999999994</v>
          </cell>
          <cell r="X5494">
            <v>-15.474309999999999</v>
          </cell>
          <cell r="AA5494" t="str">
            <v>PUNO</v>
          </cell>
          <cell r="AB5494" t="str">
            <v>SAN ROMAN</v>
          </cell>
          <cell r="AC5494" t="str">
            <v>SAN MIGUEL</v>
          </cell>
        </row>
        <row r="5495">
          <cell r="V5495" t="str">
            <v>-70.120380--15.582770</v>
          </cell>
          <cell r="W5495">
            <v>-70.120379999999997</v>
          </cell>
          <cell r="X5495">
            <v>-15.58277</v>
          </cell>
          <cell r="AA5495" t="str">
            <v>PUNO</v>
          </cell>
          <cell r="AB5495" t="str">
            <v>SAN ROMAN</v>
          </cell>
          <cell r="AC5495" t="str">
            <v>CARACOTO</v>
          </cell>
        </row>
        <row r="5496">
          <cell r="V5496" t="str">
            <v>-70.120580--15.465250</v>
          </cell>
          <cell r="W5496">
            <v>-70.120580000000004</v>
          </cell>
          <cell r="X5496">
            <v>-15.465249999999999</v>
          </cell>
          <cell r="AA5496" t="str">
            <v>PUNO</v>
          </cell>
          <cell r="AB5496" t="str">
            <v>SAN ROMAN</v>
          </cell>
          <cell r="AC5496" t="str">
            <v>SAN MIGUEL</v>
          </cell>
        </row>
        <row r="5497">
          <cell r="V5497" t="str">
            <v>-70.120630--15.543630</v>
          </cell>
          <cell r="W5497">
            <v>-70.120630000000006</v>
          </cell>
          <cell r="X5497">
            <v>-15.54363</v>
          </cell>
          <cell r="AA5497" t="str">
            <v>PUNO</v>
          </cell>
          <cell r="AB5497" t="str">
            <v>SAN ROMAN</v>
          </cell>
          <cell r="AC5497" t="str">
            <v>CARACOTO</v>
          </cell>
        </row>
        <row r="5498">
          <cell r="V5498" t="str">
            <v>-70.123260--15.517780</v>
          </cell>
          <cell r="W5498">
            <v>-70.123260000000002</v>
          </cell>
          <cell r="X5498">
            <v>-15.51778</v>
          </cell>
          <cell r="AA5498" t="str">
            <v>PUNO</v>
          </cell>
          <cell r="AB5498" t="str">
            <v>SAN ROMAN</v>
          </cell>
          <cell r="AC5498" t="str">
            <v>JULIACA</v>
          </cell>
        </row>
        <row r="5499">
          <cell r="V5499" t="str">
            <v>-70.125550--15.530440</v>
          </cell>
          <cell r="W5499">
            <v>-70.125550000000004</v>
          </cell>
          <cell r="X5499">
            <v>-15.53044</v>
          </cell>
          <cell r="AA5499" t="str">
            <v>PUNO</v>
          </cell>
          <cell r="AB5499" t="str">
            <v>SAN ROMAN</v>
          </cell>
          <cell r="AC5499" t="str">
            <v>JULIACA</v>
          </cell>
        </row>
        <row r="5500">
          <cell r="V5500" t="str">
            <v>-70.126800--15.513960</v>
          </cell>
          <cell r="W5500">
            <v>-70.126800000000003</v>
          </cell>
          <cell r="X5500">
            <v>-15.513960000000001</v>
          </cell>
          <cell r="AA5500" t="str">
            <v>PUNO</v>
          </cell>
          <cell r="AB5500" t="str">
            <v>SAN ROMAN</v>
          </cell>
          <cell r="AC5500" t="str">
            <v>JULIACA</v>
          </cell>
        </row>
        <row r="5501">
          <cell r="V5501" t="str">
            <v>-70.126972--15.505444</v>
          </cell>
          <cell r="W5501">
            <v>-70.126971999999995</v>
          </cell>
          <cell r="X5501">
            <v>-15.505444000000001</v>
          </cell>
          <cell r="AA5501" t="str">
            <v>PUNO</v>
          </cell>
          <cell r="AB5501" t="str">
            <v>SAN ROMAN</v>
          </cell>
          <cell r="AC5501" t="str">
            <v>JULIACA</v>
          </cell>
        </row>
        <row r="5502">
          <cell r="V5502" t="str">
            <v>-70.133410--15.479150</v>
          </cell>
          <cell r="W5502">
            <v>-70.133409999999998</v>
          </cell>
          <cell r="X5502">
            <v>-15.479150000000001</v>
          </cell>
          <cell r="AA5502" t="str">
            <v>PUNO</v>
          </cell>
          <cell r="AB5502" t="str">
            <v>SAN ROMAN</v>
          </cell>
          <cell r="AC5502" t="str">
            <v>SAN MIGUEL</v>
          </cell>
        </row>
        <row r="5503">
          <cell r="V5503" t="str">
            <v>-70.134650--15.487130</v>
          </cell>
          <cell r="W5503">
            <v>-70.134649999999993</v>
          </cell>
          <cell r="X5503">
            <v>-15.487130000000001</v>
          </cell>
          <cell r="AA5503" t="str">
            <v>PUNO</v>
          </cell>
          <cell r="AB5503" t="str">
            <v>SAN ROMAN</v>
          </cell>
          <cell r="AC5503" t="str">
            <v>JULIACA</v>
          </cell>
        </row>
        <row r="5504">
          <cell r="V5504" t="str">
            <v>-70.135100--15.470750</v>
          </cell>
          <cell r="W5504">
            <v>-70.135099999999994</v>
          </cell>
          <cell r="X5504">
            <v>-15.470750000000001</v>
          </cell>
          <cell r="AA5504" t="str">
            <v>PUNO</v>
          </cell>
          <cell r="AB5504" t="str">
            <v>SAN ROMAN</v>
          </cell>
          <cell r="AC5504" t="str">
            <v>SAN MIGUEL</v>
          </cell>
        </row>
        <row r="5505">
          <cell r="V5505" t="str">
            <v>-70.138040--15.504810</v>
          </cell>
          <cell r="W5505">
            <v>-70.138040000000004</v>
          </cell>
          <cell r="X5505">
            <v>-15.504810000000001</v>
          </cell>
          <cell r="AA5505" t="str">
            <v>PUNO</v>
          </cell>
          <cell r="AB5505" t="str">
            <v>SAN ROMAN</v>
          </cell>
          <cell r="AC5505" t="str">
            <v>JULIACA</v>
          </cell>
        </row>
        <row r="5506">
          <cell r="V5506" t="str">
            <v>-70.138270--15.481550</v>
          </cell>
          <cell r="W5506">
            <v>-70.138270000000006</v>
          </cell>
          <cell r="X5506">
            <v>-15.48155</v>
          </cell>
          <cell r="AA5506" t="str">
            <v>PUNO</v>
          </cell>
          <cell r="AB5506" t="str">
            <v>SAN ROMAN</v>
          </cell>
          <cell r="AC5506" t="str">
            <v>JULIACA</v>
          </cell>
        </row>
        <row r="5507">
          <cell r="V5507" t="str">
            <v>-70.141370--15.462820</v>
          </cell>
          <cell r="W5507">
            <v>-70.141369999999995</v>
          </cell>
          <cell r="X5507">
            <v>-15.462820000000001</v>
          </cell>
          <cell r="AA5507" t="str">
            <v>PUNO</v>
          </cell>
          <cell r="AB5507" t="str">
            <v>SAN ROMAN</v>
          </cell>
          <cell r="AC5507" t="str">
            <v>JULIACA</v>
          </cell>
        </row>
        <row r="5508">
          <cell r="V5508" t="str">
            <v>-70.141889--15.496778</v>
          </cell>
          <cell r="W5508">
            <v>-70.141889000000006</v>
          </cell>
          <cell r="X5508">
            <v>-15.496778000000001</v>
          </cell>
          <cell r="AA5508" t="str">
            <v>PUNO</v>
          </cell>
          <cell r="AB5508" t="str">
            <v>SAN ROMAN</v>
          </cell>
          <cell r="AC5508" t="str">
            <v>JULIACA</v>
          </cell>
        </row>
        <row r="5509">
          <cell r="V5509" t="str">
            <v>-70.144840--15.375420</v>
          </cell>
          <cell r="W5509">
            <v>-70.144840000000002</v>
          </cell>
          <cell r="X5509">
            <v>-15.37542</v>
          </cell>
          <cell r="AA5509" t="str">
            <v>PUNO</v>
          </cell>
          <cell r="AB5509" t="str">
            <v>SAN ROMAN</v>
          </cell>
          <cell r="AC5509" t="str">
            <v>SAN MIGUEL</v>
          </cell>
        </row>
        <row r="5510">
          <cell r="V5510" t="str">
            <v>-70.146964--15.491907</v>
          </cell>
          <cell r="W5510">
            <v>-70.146963999999997</v>
          </cell>
          <cell r="X5510">
            <v>-15.491906999999999</v>
          </cell>
          <cell r="AA5510" t="str">
            <v>PUNO</v>
          </cell>
          <cell r="AB5510" t="str">
            <v>SAN ROMAN</v>
          </cell>
          <cell r="AC5510" t="str">
            <v>JULIACA</v>
          </cell>
        </row>
        <row r="5511">
          <cell r="V5511" t="str">
            <v>-70.148753--15.462383</v>
          </cell>
          <cell r="W5511">
            <v>-70.148752999999999</v>
          </cell>
          <cell r="X5511">
            <v>-15.462383000000001</v>
          </cell>
          <cell r="AA5511" t="str">
            <v>PUNO</v>
          </cell>
          <cell r="AB5511" t="str">
            <v>SAN ROMAN</v>
          </cell>
          <cell r="AC5511" t="str">
            <v>JULIACA</v>
          </cell>
        </row>
        <row r="5512">
          <cell r="V5512" t="str">
            <v>-70.151150--15.473850</v>
          </cell>
          <cell r="W5512">
            <v>-70.151150000000001</v>
          </cell>
          <cell r="X5512">
            <v>-15.473850000000001</v>
          </cell>
          <cell r="AA5512" t="str">
            <v>PUNO</v>
          </cell>
          <cell r="AB5512" t="str">
            <v>SAN ROMAN</v>
          </cell>
          <cell r="AC5512" t="str">
            <v>JULIACA</v>
          </cell>
        </row>
        <row r="5513">
          <cell r="V5513" t="str">
            <v>-70.152065--15.502227</v>
          </cell>
          <cell r="W5513">
            <v>-70.152064999999993</v>
          </cell>
          <cell r="X5513">
            <v>-15.502227</v>
          </cell>
          <cell r="AA5513" t="str">
            <v>PUNO</v>
          </cell>
          <cell r="AB5513" t="str">
            <v>SAN ROMAN</v>
          </cell>
          <cell r="AC5513" t="str">
            <v>JULIACA</v>
          </cell>
        </row>
        <row r="5514">
          <cell r="V5514" t="str">
            <v>-70.154790--15.487300</v>
          </cell>
          <cell r="W5514">
            <v>-70.154790000000006</v>
          </cell>
          <cell r="X5514">
            <v>-15.487299999999999</v>
          </cell>
          <cell r="AA5514" t="str">
            <v>PUNO</v>
          </cell>
          <cell r="AB5514" t="str">
            <v>SAN ROMAN</v>
          </cell>
          <cell r="AC5514" t="str">
            <v>JULIACA</v>
          </cell>
        </row>
        <row r="5515">
          <cell r="V5515" t="str">
            <v>-70.160710--14.679810</v>
          </cell>
          <cell r="W5515">
            <v>-70.160709999999995</v>
          </cell>
          <cell r="X5515">
            <v>-14.67981</v>
          </cell>
          <cell r="AA5515" t="str">
            <v>PUNO</v>
          </cell>
          <cell r="AB5515" t="str">
            <v>AZANGARO</v>
          </cell>
          <cell r="AC5515" t="str">
            <v>SAN JOSE</v>
          </cell>
        </row>
        <row r="5516">
          <cell r="V5516" t="str">
            <v>-70.164855--15.489606</v>
          </cell>
          <cell r="W5516">
            <v>-70.164855000000003</v>
          </cell>
          <cell r="X5516">
            <v>-15.489606</v>
          </cell>
          <cell r="AA5516" t="str">
            <v>PUNO</v>
          </cell>
          <cell r="AB5516" t="str">
            <v>SAN ROMAN</v>
          </cell>
          <cell r="AC5516" t="str">
            <v>JULIACA</v>
          </cell>
        </row>
        <row r="5517">
          <cell r="V5517" t="str">
            <v>-70.167783--14.831072</v>
          </cell>
          <cell r="W5517">
            <v>-70.167783</v>
          </cell>
          <cell r="X5517">
            <v>-14.831072000000001</v>
          </cell>
          <cell r="AA5517" t="str">
            <v>PUNO</v>
          </cell>
          <cell r="AB5517" t="str">
            <v>AZANGARO</v>
          </cell>
          <cell r="AC5517" t="str">
            <v>AZANGARO</v>
          </cell>
        </row>
        <row r="5518">
          <cell r="V5518" t="str">
            <v>-70.168330--15.663330</v>
          </cell>
          <cell r="W5518">
            <v>-70.168329999999997</v>
          </cell>
          <cell r="X5518">
            <v>-15.66333</v>
          </cell>
          <cell r="AA5518" t="str">
            <v>PUNO</v>
          </cell>
          <cell r="AB5518" t="str">
            <v>PUNO</v>
          </cell>
          <cell r="AC5518" t="str">
            <v>ATUNCOLLA</v>
          </cell>
        </row>
        <row r="5519">
          <cell r="V5519" t="str">
            <v>-70.180470--14.706780</v>
          </cell>
          <cell r="W5519">
            <v>-70.18047</v>
          </cell>
          <cell r="X5519">
            <v>-14.70678</v>
          </cell>
          <cell r="AA5519" t="str">
            <v>PUNO</v>
          </cell>
          <cell r="AB5519" t="str">
            <v>AZANGARO</v>
          </cell>
          <cell r="AC5519" t="str">
            <v>SAN JOSE</v>
          </cell>
        </row>
        <row r="5520">
          <cell r="V5520" t="str">
            <v>-70.195640--15.530890</v>
          </cell>
          <cell r="W5520">
            <v>-70.195639999999997</v>
          </cell>
          <cell r="X5520">
            <v>-15.530889999999999</v>
          </cell>
          <cell r="AA5520" t="str">
            <v>PUNO</v>
          </cell>
          <cell r="AB5520" t="str">
            <v>SAN ROMAN</v>
          </cell>
          <cell r="AC5520" t="str">
            <v>JULIACA</v>
          </cell>
        </row>
        <row r="5521">
          <cell r="V5521" t="str">
            <v>-70.195667--14.914808</v>
          </cell>
          <cell r="W5521">
            <v>-70.195667</v>
          </cell>
          <cell r="X5521">
            <v>-14.914808000000001</v>
          </cell>
          <cell r="AA5521" t="str">
            <v>PUNO</v>
          </cell>
          <cell r="AB5521" t="str">
            <v>AZANGARO</v>
          </cell>
          <cell r="AC5521" t="str">
            <v>AZANGARO</v>
          </cell>
        </row>
        <row r="5522">
          <cell r="V5522" t="str">
            <v>-70.203982--14.910597</v>
          </cell>
          <cell r="W5522">
            <v>-70.203981999999996</v>
          </cell>
          <cell r="X5522">
            <v>-14.910596999999999</v>
          </cell>
          <cell r="AA5522" t="str">
            <v>PUNO</v>
          </cell>
          <cell r="AB5522" t="str">
            <v>AZANGARO</v>
          </cell>
          <cell r="AC5522" t="str">
            <v>AZANGARO</v>
          </cell>
        </row>
        <row r="5523">
          <cell r="V5523" t="str">
            <v>-70.215410--13.875910</v>
          </cell>
          <cell r="W5523">
            <v>-70.215410000000006</v>
          </cell>
          <cell r="X5523">
            <v>-13.875909999999999</v>
          </cell>
          <cell r="AA5523" t="str">
            <v>PUNO</v>
          </cell>
          <cell r="AB5523" t="str">
            <v>CARABAYA</v>
          </cell>
          <cell r="AC5523" t="str">
            <v>ITUATA</v>
          </cell>
        </row>
        <row r="5524">
          <cell r="V5524" t="str">
            <v>-70.221111--15.087222</v>
          </cell>
          <cell r="W5524">
            <v>-70.221110999999993</v>
          </cell>
          <cell r="X5524">
            <v>-15.087222000000001</v>
          </cell>
          <cell r="AA5524" t="str">
            <v>PUNO</v>
          </cell>
          <cell r="AB5524" t="str">
            <v>AZANGARO</v>
          </cell>
          <cell r="AC5524" t="str">
            <v>SANTIAGO DE PUPUJA</v>
          </cell>
        </row>
        <row r="5525">
          <cell r="V5525" t="str">
            <v>-70.225390--14.227250</v>
          </cell>
          <cell r="W5525">
            <v>-70.225390000000004</v>
          </cell>
          <cell r="X5525">
            <v>-14.22725</v>
          </cell>
          <cell r="AA5525" t="str">
            <v>PUNO</v>
          </cell>
          <cell r="AB5525" t="str">
            <v>CARABAYA</v>
          </cell>
          <cell r="AC5525" t="str">
            <v>AJOYANI</v>
          </cell>
        </row>
        <row r="5526">
          <cell r="V5526" t="str">
            <v>-70.231890--15.508340</v>
          </cell>
          <cell r="W5526">
            <v>-70.231890000000007</v>
          </cell>
          <cell r="X5526">
            <v>-15.50834</v>
          </cell>
          <cell r="AA5526" t="str">
            <v>PUNO</v>
          </cell>
          <cell r="AB5526" t="str">
            <v>SAN ROMAN</v>
          </cell>
          <cell r="AC5526" t="str">
            <v>JULIACA</v>
          </cell>
        </row>
        <row r="5527">
          <cell r="V5527" t="str">
            <v>-70.246130--14.491020</v>
          </cell>
          <cell r="W5527">
            <v>-70.246129999999994</v>
          </cell>
          <cell r="X5527">
            <v>-14.491020000000001</v>
          </cell>
          <cell r="AA5527" t="str">
            <v>PUNO</v>
          </cell>
          <cell r="AB5527" t="str">
            <v>AZANGARO</v>
          </cell>
          <cell r="AC5527" t="str">
            <v>SAN ANTON</v>
          </cell>
        </row>
        <row r="5528">
          <cell r="V5528" t="str">
            <v>-70.250100--13.791880</v>
          </cell>
          <cell r="W5528">
            <v>-70.250100000000003</v>
          </cell>
          <cell r="X5528">
            <v>-13.791880000000001</v>
          </cell>
          <cell r="AA5528" t="str">
            <v>PUNO</v>
          </cell>
          <cell r="AB5528" t="str">
            <v>CARABAYA</v>
          </cell>
          <cell r="AC5528" t="str">
            <v>ITUATA</v>
          </cell>
        </row>
        <row r="5529">
          <cell r="V5529" t="str">
            <v>-70.253060--14.501690</v>
          </cell>
          <cell r="W5529">
            <v>-70.253060000000005</v>
          </cell>
          <cell r="X5529">
            <v>-14.50169</v>
          </cell>
          <cell r="AA5529" t="str">
            <v>PUNO</v>
          </cell>
          <cell r="AB5529" t="str">
            <v>AZANGARO</v>
          </cell>
          <cell r="AC5529" t="str">
            <v>SAN ANTON</v>
          </cell>
        </row>
        <row r="5530">
          <cell r="V5530" t="str">
            <v>-70.256940--14.806530</v>
          </cell>
          <cell r="W5530">
            <v>-70.25694</v>
          </cell>
          <cell r="X5530">
            <v>-14.80653</v>
          </cell>
          <cell r="AA5530" t="str">
            <v>PUNO</v>
          </cell>
          <cell r="AB5530" t="str">
            <v>AZANGARO</v>
          </cell>
          <cell r="AC5530" t="str">
            <v>AZANGARO</v>
          </cell>
        </row>
        <row r="5531">
          <cell r="V5531" t="str">
            <v>-70.258730--15.766210</v>
          </cell>
          <cell r="W5531">
            <v>-70.25873</v>
          </cell>
          <cell r="X5531">
            <v>-15.766209999999999</v>
          </cell>
          <cell r="AA5531" t="str">
            <v>PUNO</v>
          </cell>
          <cell r="AB5531" t="str">
            <v>PUNO</v>
          </cell>
          <cell r="AC5531" t="str">
            <v>VILQUE</v>
          </cell>
        </row>
        <row r="5532">
          <cell r="V5532" t="str">
            <v>-70.260840--15.236250</v>
          </cell>
          <cell r="W5532">
            <v>-70.260840000000002</v>
          </cell>
          <cell r="X5532">
            <v>-15.23625</v>
          </cell>
          <cell r="AA5532" t="str">
            <v>PUNO</v>
          </cell>
          <cell r="AB5532" t="str">
            <v>LAMPA</v>
          </cell>
          <cell r="AC5532" t="str">
            <v>NICASIO</v>
          </cell>
        </row>
        <row r="5533">
          <cell r="V5533" t="str">
            <v>-70.290833--14.576528</v>
          </cell>
          <cell r="W5533">
            <v>-70.290833000000006</v>
          </cell>
          <cell r="X5533">
            <v>-14.576528</v>
          </cell>
          <cell r="AA5533" t="str">
            <v>PUNO</v>
          </cell>
          <cell r="AB5533" t="str">
            <v>AZANGARO</v>
          </cell>
          <cell r="AC5533" t="str">
            <v>SAN ANTON</v>
          </cell>
        </row>
        <row r="5534">
          <cell r="V5534" t="str">
            <v>-70.294600--14.292540</v>
          </cell>
          <cell r="W5534">
            <v>-70.294600000000003</v>
          </cell>
          <cell r="X5534">
            <v>-14.292540000000001</v>
          </cell>
          <cell r="AA5534" t="str">
            <v>PUNO</v>
          </cell>
          <cell r="AB5534" t="str">
            <v>MELGAR</v>
          </cell>
          <cell r="AC5534" t="str">
            <v>ANTAUTA</v>
          </cell>
        </row>
        <row r="5535">
          <cell r="V5535" t="str">
            <v>-70.295110--14.300010</v>
          </cell>
          <cell r="W5535">
            <v>-70.295109999999994</v>
          </cell>
          <cell r="X5535">
            <v>-14.30001</v>
          </cell>
          <cell r="AA5535" t="str">
            <v>PUNO</v>
          </cell>
          <cell r="AB5535" t="str">
            <v>MELGAR</v>
          </cell>
          <cell r="AC5535" t="str">
            <v>ANTAUTA</v>
          </cell>
        </row>
        <row r="5536">
          <cell r="V5536" t="str">
            <v>-70.309260--13.313260</v>
          </cell>
          <cell r="W5536">
            <v>-70.309259999999995</v>
          </cell>
          <cell r="X5536">
            <v>-13.31326</v>
          </cell>
          <cell r="AA5536" t="str">
            <v>PUNO</v>
          </cell>
          <cell r="AB5536" t="str">
            <v>CARABAYA</v>
          </cell>
          <cell r="AC5536" t="str">
            <v>AYAPATA</v>
          </cell>
        </row>
        <row r="5537">
          <cell r="V5537" t="str">
            <v>-70.313539--14.606166</v>
          </cell>
          <cell r="W5537">
            <v>-70.313539000000006</v>
          </cell>
          <cell r="X5537">
            <v>-14.606166</v>
          </cell>
          <cell r="AA5537" t="str">
            <v>PUNO</v>
          </cell>
          <cell r="AB5537" t="str">
            <v>AZANGARO</v>
          </cell>
          <cell r="AC5537" t="str">
            <v>SAN ANTON</v>
          </cell>
        </row>
        <row r="5538">
          <cell r="V5538" t="str">
            <v>-70.317040--14.585460</v>
          </cell>
          <cell r="W5538">
            <v>-70.317040000000006</v>
          </cell>
          <cell r="X5538">
            <v>-14.585459999999999</v>
          </cell>
          <cell r="AA5538" t="str">
            <v>PUNO</v>
          </cell>
          <cell r="AB5538" t="str">
            <v>AZANGARO</v>
          </cell>
          <cell r="AC5538" t="str">
            <v>SAN ANTON</v>
          </cell>
        </row>
        <row r="5539">
          <cell r="V5539" t="str">
            <v>-70.320500--13.399430</v>
          </cell>
          <cell r="W5539">
            <v>-70.320499999999996</v>
          </cell>
          <cell r="X5539">
            <v>-13.399430000000001</v>
          </cell>
          <cell r="AA5539" t="str">
            <v>PUNO</v>
          </cell>
          <cell r="AB5539" t="str">
            <v>CARABAYA</v>
          </cell>
          <cell r="AC5539" t="str">
            <v>AYAPATA</v>
          </cell>
        </row>
        <row r="5540">
          <cell r="V5540" t="str">
            <v>-70.326950--13.844950</v>
          </cell>
          <cell r="W5540">
            <v>-70.326949999999997</v>
          </cell>
          <cell r="X5540">
            <v>-13.844950000000001</v>
          </cell>
          <cell r="AA5540" t="str">
            <v>PUNO</v>
          </cell>
          <cell r="AB5540" t="str">
            <v>CARABAYA</v>
          </cell>
          <cell r="AC5540" t="str">
            <v>AYAPATA</v>
          </cell>
        </row>
        <row r="5541">
          <cell r="V5541" t="str">
            <v>-70.327860--13.825500</v>
          </cell>
          <cell r="W5541">
            <v>-70.327860000000001</v>
          </cell>
          <cell r="X5541">
            <v>-13.8255</v>
          </cell>
          <cell r="AA5541" t="str">
            <v>PUNO</v>
          </cell>
          <cell r="AB5541" t="str">
            <v>CARABAYA</v>
          </cell>
          <cell r="AC5541" t="str">
            <v>AYAPATA</v>
          </cell>
        </row>
        <row r="5542">
          <cell r="V5542" t="str">
            <v>-70.328580--13.258010</v>
          </cell>
          <cell r="W5542">
            <v>-70.328580000000002</v>
          </cell>
          <cell r="X5542">
            <v>-13.258010000000001</v>
          </cell>
          <cell r="AA5542" t="str">
            <v>PUNO</v>
          </cell>
          <cell r="AB5542" t="str">
            <v>CARABAYA</v>
          </cell>
          <cell r="AC5542" t="str">
            <v>AYAPATA</v>
          </cell>
        </row>
        <row r="5543">
          <cell r="V5543" t="str">
            <v>-70.337820--13.817500</v>
          </cell>
          <cell r="W5543">
            <v>-70.337819999999994</v>
          </cell>
          <cell r="X5543">
            <v>-13.817500000000001</v>
          </cell>
          <cell r="AA5543" t="str">
            <v>PUNO</v>
          </cell>
          <cell r="AB5543" t="str">
            <v>CARABAYA</v>
          </cell>
          <cell r="AC5543" t="str">
            <v>AYAPATA</v>
          </cell>
        </row>
        <row r="5544">
          <cell r="V5544" t="str">
            <v>-70.343700--16.140000</v>
          </cell>
          <cell r="W5544">
            <v>-70.343699999999998</v>
          </cell>
          <cell r="X5544">
            <v>-16.14</v>
          </cell>
          <cell r="AA5544" t="str">
            <v>PUNO</v>
          </cell>
          <cell r="AB5544" t="str">
            <v>PUNO</v>
          </cell>
          <cell r="AC5544" t="str">
            <v>SAN ANTONIO</v>
          </cell>
        </row>
        <row r="5545">
          <cell r="V5545" t="str">
            <v>-70.344167--15.647000</v>
          </cell>
          <cell r="W5545">
            <v>-70.344166999999999</v>
          </cell>
          <cell r="X5545">
            <v>-15.647</v>
          </cell>
          <cell r="AA5545" t="str">
            <v>PUNO</v>
          </cell>
          <cell r="AB5545" t="str">
            <v>SAN ROMAN</v>
          </cell>
          <cell r="AC5545" t="str">
            <v>CABANILLAS</v>
          </cell>
        </row>
        <row r="5546">
          <cell r="V5546" t="str">
            <v>-70.344820--14.493140</v>
          </cell>
          <cell r="W5546">
            <v>-70.344819999999999</v>
          </cell>
          <cell r="X5546">
            <v>-14.49314</v>
          </cell>
          <cell r="AA5546" t="str">
            <v>PUNO</v>
          </cell>
          <cell r="AB5546" t="str">
            <v>MELGAR</v>
          </cell>
          <cell r="AC5546" t="str">
            <v>ANTAUTA</v>
          </cell>
        </row>
        <row r="5547">
          <cell r="V5547" t="str">
            <v>-70.345360--15.804240</v>
          </cell>
          <cell r="W5547">
            <v>-70.345359999999999</v>
          </cell>
          <cell r="X5547">
            <v>-15.80424</v>
          </cell>
          <cell r="AA5547" t="str">
            <v>PUNO</v>
          </cell>
          <cell r="AB5547" t="str">
            <v>PUNO</v>
          </cell>
          <cell r="AC5547" t="str">
            <v>MANAZO</v>
          </cell>
        </row>
        <row r="5548">
          <cell r="V5548" t="str">
            <v>-70.355342--14.778748</v>
          </cell>
          <cell r="W5548">
            <v>-70.355341999999993</v>
          </cell>
          <cell r="X5548">
            <v>-14.778748</v>
          </cell>
          <cell r="AA5548" t="str">
            <v>PUNO</v>
          </cell>
          <cell r="AB5548" t="str">
            <v>AZANGARO</v>
          </cell>
          <cell r="AC5548" t="str">
            <v>ASILLO</v>
          </cell>
        </row>
        <row r="5549">
          <cell r="V5549" t="str">
            <v>-70.379444--15.358611</v>
          </cell>
          <cell r="W5549">
            <v>-70.379444000000007</v>
          </cell>
          <cell r="X5549">
            <v>-15.358611</v>
          </cell>
          <cell r="AA5549" t="str">
            <v>PUNO</v>
          </cell>
          <cell r="AB5549" t="str">
            <v>LAMPA</v>
          </cell>
          <cell r="AC5549" t="str">
            <v>LAMPA</v>
          </cell>
        </row>
        <row r="5550">
          <cell r="V5550" t="str">
            <v>-70.385056--14.896222</v>
          </cell>
          <cell r="W5550">
            <v>-70.385056000000006</v>
          </cell>
          <cell r="X5550">
            <v>-14.896222</v>
          </cell>
          <cell r="AA5550" t="str">
            <v>PUNO</v>
          </cell>
          <cell r="AB5550" t="str">
            <v>AZANGARO</v>
          </cell>
          <cell r="AC5550" t="str">
            <v>TIRAPATA</v>
          </cell>
        </row>
        <row r="5551">
          <cell r="V5551" t="str">
            <v>-70.401528--13.439222</v>
          </cell>
          <cell r="W5551">
            <v>-70.401527999999999</v>
          </cell>
          <cell r="X5551">
            <v>-13.439221999999999</v>
          </cell>
          <cell r="AA5551" t="str">
            <v>PUNO</v>
          </cell>
          <cell r="AB5551" t="str">
            <v>CARABAYA</v>
          </cell>
          <cell r="AC5551" t="str">
            <v>SAN GABAN</v>
          </cell>
        </row>
        <row r="5552">
          <cell r="V5552" t="str">
            <v>-70.402960--14.954520</v>
          </cell>
          <cell r="W5552">
            <v>-70.402959999999993</v>
          </cell>
          <cell r="X5552">
            <v>-14.95452</v>
          </cell>
          <cell r="AA5552" t="str">
            <v>PUNO</v>
          </cell>
          <cell r="AB5552" t="str">
            <v>AZANGARO</v>
          </cell>
          <cell r="AC5552" t="str">
            <v>TIRAPATA</v>
          </cell>
        </row>
        <row r="5553">
          <cell r="V5553" t="str">
            <v>-70.428500--15.739700</v>
          </cell>
          <cell r="W5553">
            <v>-70.4285</v>
          </cell>
          <cell r="X5553">
            <v>-15.739699999999999</v>
          </cell>
          <cell r="AA5553" t="str">
            <v>PUNO</v>
          </cell>
          <cell r="AB5553" t="str">
            <v>SAN ROMAN</v>
          </cell>
          <cell r="AC5553" t="str">
            <v>CABANILLAS</v>
          </cell>
        </row>
        <row r="5554">
          <cell r="V5554" t="str">
            <v>-70.441750--14.064056</v>
          </cell>
          <cell r="W5554">
            <v>-70.441749999999999</v>
          </cell>
          <cell r="X5554">
            <v>-14.064056000000001</v>
          </cell>
          <cell r="AA5554" t="str">
            <v>PUNO</v>
          </cell>
          <cell r="AB5554" t="str">
            <v>CARABAYA</v>
          </cell>
          <cell r="AC5554" t="str">
            <v>MACUSANI</v>
          </cell>
        </row>
        <row r="5555">
          <cell r="V5555" t="str">
            <v>-70.460270--13.631350</v>
          </cell>
          <cell r="W5555">
            <v>-70.460269999999994</v>
          </cell>
          <cell r="X5555">
            <v>-13.631349999999999</v>
          </cell>
          <cell r="AA5555" t="str">
            <v>PUNO</v>
          </cell>
          <cell r="AB5555" t="str">
            <v>CARABAYA</v>
          </cell>
          <cell r="AC5555" t="str">
            <v>SAN GABAN</v>
          </cell>
        </row>
        <row r="5556">
          <cell r="V5556" t="str">
            <v>-70.462800--14.688880</v>
          </cell>
          <cell r="W5556">
            <v>-70.462800000000001</v>
          </cell>
          <cell r="X5556">
            <v>-14.688879999999999</v>
          </cell>
          <cell r="AA5556" t="str">
            <v>PUNO</v>
          </cell>
          <cell r="AB5556" t="str">
            <v>MELGAR</v>
          </cell>
          <cell r="AC5556" t="str">
            <v>ORURILLO</v>
          </cell>
        </row>
        <row r="5557">
          <cell r="V5557" t="str">
            <v>-70.469580--13.792600</v>
          </cell>
          <cell r="W5557">
            <v>-70.469579999999993</v>
          </cell>
          <cell r="X5557">
            <v>-13.7926</v>
          </cell>
          <cell r="AA5557" t="str">
            <v>PUNO</v>
          </cell>
          <cell r="AB5557" t="str">
            <v>CARABAYA</v>
          </cell>
          <cell r="AC5557" t="str">
            <v>OLLACHEA</v>
          </cell>
        </row>
        <row r="5558">
          <cell r="V5558" t="str">
            <v>-70.470389--15.379167</v>
          </cell>
          <cell r="W5558">
            <v>-70.470388999999997</v>
          </cell>
          <cell r="X5558">
            <v>-15.379167000000001</v>
          </cell>
          <cell r="AA5558" t="str">
            <v>PUNO</v>
          </cell>
          <cell r="AB5558" t="str">
            <v>LAMPA</v>
          </cell>
          <cell r="AC5558" t="str">
            <v>LAMPA</v>
          </cell>
        </row>
        <row r="5559">
          <cell r="V5559" t="str">
            <v>-70.475600--13.794570</v>
          </cell>
          <cell r="W5559">
            <v>-70.4756</v>
          </cell>
          <cell r="X5559">
            <v>-13.79457</v>
          </cell>
          <cell r="AA5559" t="str">
            <v>PUNO</v>
          </cell>
          <cell r="AB5559" t="str">
            <v>CARABAYA</v>
          </cell>
          <cell r="AC5559" t="str">
            <v>OLLACHEA</v>
          </cell>
        </row>
        <row r="5560">
          <cell r="V5560" t="str">
            <v>-70.481170--14.613550</v>
          </cell>
          <cell r="W5560">
            <v>-70.481170000000006</v>
          </cell>
          <cell r="X5560">
            <v>-14.61355</v>
          </cell>
          <cell r="AA5560" t="str">
            <v>PUNO</v>
          </cell>
          <cell r="AB5560" t="str">
            <v>MELGAR</v>
          </cell>
          <cell r="AC5560" t="str">
            <v>ORURILLO</v>
          </cell>
        </row>
        <row r="5561">
          <cell r="V5561" t="str">
            <v>-70.502040--15.982830</v>
          </cell>
          <cell r="W5561">
            <v>-70.502039999999994</v>
          </cell>
          <cell r="X5561">
            <v>-15.98283</v>
          </cell>
          <cell r="AA5561" t="str">
            <v>PUNO</v>
          </cell>
          <cell r="AB5561" t="str">
            <v>PUNO</v>
          </cell>
          <cell r="AC5561" t="str">
            <v>MANAZO</v>
          </cell>
        </row>
        <row r="5562">
          <cell r="V5562" t="str">
            <v>-70.508722--14.731778</v>
          </cell>
          <cell r="W5562">
            <v>-70.508722000000006</v>
          </cell>
          <cell r="X5562">
            <v>-14.731778</v>
          </cell>
          <cell r="AA5562" t="str">
            <v>PUNO</v>
          </cell>
          <cell r="AB5562" t="str">
            <v>MELGAR</v>
          </cell>
          <cell r="AC5562" t="str">
            <v>ORURILLO</v>
          </cell>
        </row>
        <row r="5563">
          <cell r="V5563" t="str">
            <v>-70.512800--13.923700</v>
          </cell>
          <cell r="W5563">
            <v>-70.512799999999999</v>
          </cell>
          <cell r="X5563">
            <v>-13.9237</v>
          </cell>
          <cell r="AA5563" t="str">
            <v>PUNO</v>
          </cell>
          <cell r="AB5563" t="str">
            <v>CARABAYA</v>
          </cell>
          <cell r="AC5563" t="str">
            <v>MACUSANI</v>
          </cell>
        </row>
        <row r="5564">
          <cell r="V5564" t="str">
            <v>-70.523250--14.333689</v>
          </cell>
          <cell r="W5564">
            <v>-70.523250000000004</v>
          </cell>
          <cell r="X5564">
            <v>-14.333689</v>
          </cell>
          <cell r="AA5564" t="str">
            <v>PUNO</v>
          </cell>
          <cell r="AB5564" t="str">
            <v>MELGAR</v>
          </cell>
          <cell r="AC5564" t="str">
            <v>NUNOA</v>
          </cell>
        </row>
        <row r="5565">
          <cell r="V5565" t="str">
            <v>-70.543830--13.916710</v>
          </cell>
          <cell r="W5565">
            <v>-70.54383</v>
          </cell>
          <cell r="X5565">
            <v>-13.91671</v>
          </cell>
          <cell r="AA5565" t="str">
            <v>PUNO</v>
          </cell>
          <cell r="AB5565" t="str">
            <v>CARABAYA</v>
          </cell>
          <cell r="AC5565" t="str">
            <v>CORANI</v>
          </cell>
        </row>
        <row r="5566">
          <cell r="V5566" t="str">
            <v>-70.549460--15.245900</v>
          </cell>
          <cell r="W5566">
            <v>-70.549459999999996</v>
          </cell>
          <cell r="X5566">
            <v>-15.245900000000001</v>
          </cell>
          <cell r="AA5566" t="str">
            <v>PUNO</v>
          </cell>
          <cell r="AB5566" t="str">
            <v>LAMPA</v>
          </cell>
          <cell r="AC5566" t="str">
            <v>PALCA</v>
          </cell>
        </row>
        <row r="5567">
          <cell r="V5567" t="str">
            <v>-70.590556--14.901667</v>
          </cell>
          <cell r="W5567">
            <v>-70.590556000000007</v>
          </cell>
          <cell r="X5567">
            <v>-14.901667</v>
          </cell>
          <cell r="AA5567" t="str">
            <v>PUNO</v>
          </cell>
          <cell r="AB5567" t="str">
            <v>MELGAR</v>
          </cell>
          <cell r="AC5567" t="str">
            <v>AYAVIRI</v>
          </cell>
        </row>
        <row r="5568">
          <cell r="V5568" t="str">
            <v>-70.599439--15.238711</v>
          </cell>
          <cell r="W5568">
            <v>-70.599439000000004</v>
          </cell>
          <cell r="X5568">
            <v>-15.238711</v>
          </cell>
          <cell r="AA5568" t="str">
            <v>PUNO</v>
          </cell>
          <cell r="AB5568" t="str">
            <v>LAMPA</v>
          </cell>
          <cell r="AC5568" t="str">
            <v>PALCA</v>
          </cell>
        </row>
        <row r="5569">
          <cell r="V5569" t="str">
            <v>-70.599730--15.453800</v>
          </cell>
          <cell r="W5569">
            <v>-70.599729999999994</v>
          </cell>
          <cell r="X5569">
            <v>-15.453799999999999</v>
          </cell>
          <cell r="AA5569" t="str">
            <v>PUNO</v>
          </cell>
          <cell r="AB5569" t="str">
            <v>LAMPA</v>
          </cell>
          <cell r="AC5569" t="str">
            <v>PARATIA</v>
          </cell>
        </row>
        <row r="5570">
          <cell r="V5570" t="str">
            <v>-70.605980--13.866520</v>
          </cell>
          <cell r="W5570">
            <v>-70.605980000000002</v>
          </cell>
          <cell r="X5570">
            <v>-13.86652</v>
          </cell>
          <cell r="AA5570" t="str">
            <v>PUNO</v>
          </cell>
          <cell r="AB5570" t="str">
            <v>CARABAYA</v>
          </cell>
          <cell r="AC5570" t="str">
            <v>CORANI</v>
          </cell>
        </row>
        <row r="5571">
          <cell r="V5571" t="str">
            <v>-70.607030--15.699890</v>
          </cell>
          <cell r="W5571">
            <v>-70.607029999999995</v>
          </cell>
          <cell r="X5571">
            <v>-15.69989</v>
          </cell>
          <cell r="AA5571" t="str">
            <v>PUNO</v>
          </cell>
          <cell r="AB5571" t="str">
            <v>LAMPA</v>
          </cell>
          <cell r="AC5571" t="str">
            <v>SANTA LUCIA</v>
          </cell>
        </row>
        <row r="5572">
          <cell r="V5572" t="str">
            <v>-70.630160--14.459530</v>
          </cell>
          <cell r="W5572">
            <v>-70.630160000000004</v>
          </cell>
          <cell r="X5572">
            <v>-14.459530000000001</v>
          </cell>
          <cell r="AA5572" t="str">
            <v>PUNO</v>
          </cell>
          <cell r="AB5572" t="str">
            <v>MELGAR</v>
          </cell>
          <cell r="AC5572" t="str">
            <v>NUNOA</v>
          </cell>
        </row>
        <row r="5573">
          <cell r="V5573" t="str">
            <v>-70.647640--13.681490</v>
          </cell>
          <cell r="W5573">
            <v>-70.647639999999996</v>
          </cell>
          <cell r="X5573">
            <v>-13.68149</v>
          </cell>
          <cell r="AA5573" t="str">
            <v>PUNO</v>
          </cell>
          <cell r="AB5573" t="str">
            <v>CARABAYA</v>
          </cell>
          <cell r="AC5573" t="str">
            <v>OLLACHEA</v>
          </cell>
        </row>
        <row r="5574">
          <cell r="V5574" t="str">
            <v>-70.659200--15.189450</v>
          </cell>
          <cell r="W5574">
            <v>-70.659199999999998</v>
          </cell>
          <cell r="X5574">
            <v>-15.189450000000001</v>
          </cell>
          <cell r="AA5574" t="str">
            <v>PUNO</v>
          </cell>
          <cell r="AB5574" t="str">
            <v>LAMPA</v>
          </cell>
          <cell r="AC5574" t="str">
            <v>VILAVILA</v>
          </cell>
        </row>
        <row r="5575">
          <cell r="V5575" t="str">
            <v>-70.672100--13.873610</v>
          </cell>
          <cell r="W5575">
            <v>-70.6721</v>
          </cell>
          <cell r="X5575">
            <v>-13.873609999999999</v>
          </cell>
          <cell r="AA5575" t="str">
            <v>PUNO</v>
          </cell>
          <cell r="AB5575" t="str">
            <v>CARABAYA</v>
          </cell>
          <cell r="AC5575" t="str">
            <v>CORANI</v>
          </cell>
        </row>
        <row r="5576">
          <cell r="V5576" t="str">
            <v>-70.679790--15.499710</v>
          </cell>
          <cell r="W5576">
            <v>-70.679789999999997</v>
          </cell>
          <cell r="X5576">
            <v>-15.49971</v>
          </cell>
          <cell r="AA5576" t="str">
            <v>PUNO</v>
          </cell>
          <cell r="AB5576" t="str">
            <v>LAMPA</v>
          </cell>
          <cell r="AC5576" t="str">
            <v>PARATIA</v>
          </cell>
        </row>
        <row r="5577">
          <cell r="V5577" t="str">
            <v>-70.752840--15.858740</v>
          </cell>
          <cell r="W5577">
            <v>-70.752840000000006</v>
          </cell>
          <cell r="X5577">
            <v>-15.858739999999999</v>
          </cell>
          <cell r="AA5577" t="str">
            <v>PUNO</v>
          </cell>
          <cell r="AB5577" t="str">
            <v>SAN ROMAN</v>
          </cell>
          <cell r="AC5577" t="str">
            <v>CABANILLAS</v>
          </cell>
        </row>
        <row r="5578">
          <cell r="V5578" t="str">
            <v>-70.757610--15.376800</v>
          </cell>
          <cell r="W5578">
            <v>-70.75761</v>
          </cell>
          <cell r="X5578">
            <v>-15.376799999999999</v>
          </cell>
          <cell r="AA5578" t="str">
            <v>PUNO</v>
          </cell>
          <cell r="AB5578" t="str">
            <v>LAMPA</v>
          </cell>
          <cell r="AC5578" t="str">
            <v>PARATIA</v>
          </cell>
        </row>
        <row r="5579">
          <cell r="V5579" t="str">
            <v>-70.759010--14.850360</v>
          </cell>
          <cell r="W5579">
            <v>-70.759010000000004</v>
          </cell>
          <cell r="X5579">
            <v>-14.85036</v>
          </cell>
          <cell r="AA5579" t="str">
            <v>PUNO</v>
          </cell>
          <cell r="AB5579" t="str">
            <v>MELGAR</v>
          </cell>
          <cell r="AC5579" t="str">
            <v>UMACHIRI</v>
          </cell>
        </row>
        <row r="5580">
          <cell r="V5580" t="str">
            <v>-70.791778--14.591750</v>
          </cell>
          <cell r="W5580">
            <v>-70.791777999999994</v>
          </cell>
          <cell r="X5580">
            <v>-14.591749999999999</v>
          </cell>
          <cell r="AA5580" t="str">
            <v>PUNO</v>
          </cell>
          <cell r="AB5580" t="str">
            <v>MELGAR</v>
          </cell>
          <cell r="AC5580" t="str">
            <v>SANTA ROSA</v>
          </cell>
        </row>
        <row r="5581">
          <cell r="V5581" t="str">
            <v>-70.858720--15.266930</v>
          </cell>
          <cell r="W5581">
            <v>-70.858720000000005</v>
          </cell>
          <cell r="X5581">
            <v>-15.26693</v>
          </cell>
          <cell r="AA5581" t="str">
            <v>PUNO</v>
          </cell>
          <cell r="AB5581" t="str">
            <v>LAMPA</v>
          </cell>
          <cell r="AC5581" t="str">
            <v>OCUVIRI</v>
          </cell>
        </row>
        <row r="5582">
          <cell r="V5582" t="str">
            <v>-70.868390--14.905990</v>
          </cell>
          <cell r="W5582">
            <v>-70.868390000000005</v>
          </cell>
          <cell r="X5582">
            <v>-14.905989999999999</v>
          </cell>
          <cell r="AA5582" t="str">
            <v>PUNO</v>
          </cell>
          <cell r="AB5582" t="str">
            <v>MELGAR</v>
          </cell>
          <cell r="AC5582" t="str">
            <v>CUPI</v>
          </cell>
        </row>
        <row r="5583">
          <cell r="V5583" t="str">
            <v>-70.877830--14.944500</v>
          </cell>
          <cell r="W5583">
            <v>-70.877830000000003</v>
          </cell>
          <cell r="X5583">
            <v>-14.9445</v>
          </cell>
          <cell r="AA5583" t="str">
            <v>PUNO</v>
          </cell>
          <cell r="AB5583" t="str">
            <v>MELGAR</v>
          </cell>
          <cell r="AC5583" t="str">
            <v>LLALLI</v>
          </cell>
        </row>
        <row r="5584">
          <cell r="V5584" t="str">
            <v>-70.882570--14.718570</v>
          </cell>
          <cell r="W5584">
            <v>-70.882570000000001</v>
          </cell>
          <cell r="X5584">
            <v>-14.71857</v>
          </cell>
          <cell r="AA5584" t="str">
            <v>PUNO</v>
          </cell>
          <cell r="AB5584" t="str">
            <v>MELGAR</v>
          </cell>
          <cell r="AC5584" t="str">
            <v>MACARI</v>
          </cell>
        </row>
        <row r="5585">
          <cell r="V5585" t="str">
            <v>-70.888670--14.613100</v>
          </cell>
          <cell r="W5585">
            <v>-70.888670000000005</v>
          </cell>
          <cell r="X5585">
            <v>-14.613099999999999</v>
          </cell>
          <cell r="AA5585" t="str">
            <v>PUNO</v>
          </cell>
          <cell r="AB5585" t="str">
            <v>MELGAR</v>
          </cell>
          <cell r="AC5585" t="str">
            <v>MACARI</v>
          </cell>
        </row>
        <row r="5586">
          <cell r="V5586" t="str">
            <v>-70.903390--14.770600</v>
          </cell>
          <cell r="W5586">
            <v>-70.903390000000002</v>
          </cell>
          <cell r="X5586">
            <v>-14.7706</v>
          </cell>
          <cell r="AA5586" t="str">
            <v>PUNO</v>
          </cell>
          <cell r="AB5586" t="str">
            <v>MELGAR</v>
          </cell>
          <cell r="AC5586" t="str">
            <v>MACARI</v>
          </cell>
        </row>
        <row r="5587">
          <cell r="V5587" t="str">
            <v>-70.904670--15.269570</v>
          </cell>
          <cell r="W5587">
            <v>-70.904669999999996</v>
          </cell>
          <cell r="X5587">
            <v>-15.26957</v>
          </cell>
          <cell r="AA5587" t="str">
            <v>PUNO</v>
          </cell>
          <cell r="AB5587" t="str">
            <v>LAMPA</v>
          </cell>
          <cell r="AC5587" t="str">
            <v>OCUVIRI</v>
          </cell>
        </row>
        <row r="5588">
          <cell r="V5588" t="str">
            <v>-70.911570--14.766080</v>
          </cell>
          <cell r="W5588">
            <v>-70.911569999999998</v>
          </cell>
          <cell r="X5588">
            <v>-14.766080000000001</v>
          </cell>
          <cell r="AA5588" t="str">
            <v>PUNO</v>
          </cell>
          <cell r="AB5588" t="str">
            <v>MELGAR</v>
          </cell>
          <cell r="AC5588" t="str">
            <v>MACARI</v>
          </cell>
        </row>
        <row r="5589">
          <cell r="V5589" t="str">
            <v>-70.912240--15.112740</v>
          </cell>
          <cell r="W5589">
            <v>-70.912239999999997</v>
          </cell>
          <cell r="X5589">
            <v>-15.112740000000001</v>
          </cell>
          <cell r="AA5589" t="str">
            <v>PUNO</v>
          </cell>
          <cell r="AB5589" t="str">
            <v>LAMPA</v>
          </cell>
          <cell r="AC5589" t="str">
            <v>OCUVIRI</v>
          </cell>
        </row>
        <row r="5590">
          <cell r="V5590" t="str">
            <v>-70.917489--15.580950</v>
          </cell>
          <cell r="W5590">
            <v>-70.917489000000003</v>
          </cell>
          <cell r="X5590">
            <v>-15.58095</v>
          </cell>
          <cell r="AA5590" t="str">
            <v>PUNO</v>
          </cell>
          <cell r="AB5590" t="str">
            <v>LAMPA</v>
          </cell>
          <cell r="AC5590" t="str">
            <v>SANTA LUCIA</v>
          </cell>
        </row>
        <row r="5591">
          <cell r="V5591" t="str">
            <v>-75.700370--6.430010</v>
          </cell>
          <cell r="W5591">
            <v>-75.700370000000007</v>
          </cell>
          <cell r="X5591">
            <v>-6.4300100000000002</v>
          </cell>
          <cell r="AA5591" t="str">
            <v>SAN MARTIN</v>
          </cell>
          <cell r="AB5591" t="str">
            <v>SAN MARTIN</v>
          </cell>
          <cell r="AC5591" t="str">
            <v>HUIMBAYOC</v>
          </cell>
        </row>
        <row r="5592">
          <cell r="V5592" t="str">
            <v>-75.703828--6.332436</v>
          </cell>
          <cell r="W5592">
            <v>-75.703828000000001</v>
          </cell>
          <cell r="X5592">
            <v>-6.3324360000000004</v>
          </cell>
          <cell r="AA5592" t="str">
            <v>SAN MARTIN</v>
          </cell>
          <cell r="AB5592" t="str">
            <v>SAN MARTIN</v>
          </cell>
          <cell r="AC5592" t="str">
            <v>CHIPURANA</v>
          </cell>
        </row>
        <row r="5593">
          <cell r="V5593" t="str">
            <v>-75.720889--6.306472</v>
          </cell>
          <cell r="W5593">
            <v>-75.720889</v>
          </cell>
          <cell r="X5593">
            <v>-6.3064720000000003</v>
          </cell>
          <cell r="AA5593" t="str">
            <v>SAN MARTIN</v>
          </cell>
          <cell r="AB5593" t="str">
            <v>SAN MARTIN</v>
          </cell>
          <cell r="AC5593" t="str">
            <v>PAPAPLAYA</v>
          </cell>
        </row>
        <row r="5594">
          <cell r="V5594" t="str">
            <v>-75.723694--6.289194</v>
          </cell>
          <cell r="W5594">
            <v>-75.723693999999995</v>
          </cell>
          <cell r="X5594">
            <v>-6.2891940000000002</v>
          </cell>
          <cell r="AA5594" t="str">
            <v>SAN MARTIN</v>
          </cell>
          <cell r="AB5594" t="str">
            <v>SAN MARTIN</v>
          </cell>
          <cell r="AC5594" t="str">
            <v>PAPAPLAYA</v>
          </cell>
        </row>
        <row r="5595">
          <cell r="V5595" t="str">
            <v>-75.733090--6.376750</v>
          </cell>
          <cell r="W5595">
            <v>-75.733090000000004</v>
          </cell>
          <cell r="X5595">
            <v>-6.3767500000000004</v>
          </cell>
          <cell r="AA5595" t="str">
            <v>SAN MARTIN</v>
          </cell>
          <cell r="AB5595" t="str">
            <v>SAN MARTIN</v>
          </cell>
          <cell r="AC5595" t="str">
            <v>HUIMBAYOC</v>
          </cell>
        </row>
        <row r="5596">
          <cell r="V5596" t="str">
            <v>-75.766508--6.418128</v>
          </cell>
          <cell r="W5596">
            <v>-75.766508000000002</v>
          </cell>
          <cell r="X5596">
            <v>-6.4181280000000003</v>
          </cell>
          <cell r="AA5596" t="str">
            <v>SAN MARTIN</v>
          </cell>
          <cell r="AB5596" t="str">
            <v>SAN MARTIN</v>
          </cell>
          <cell r="AC5596" t="str">
            <v>HUIMBAYOC</v>
          </cell>
        </row>
        <row r="5597">
          <cell r="V5597" t="str">
            <v>-75.776917--6.246667</v>
          </cell>
          <cell r="W5597">
            <v>-75.776916999999997</v>
          </cell>
          <cell r="X5597">
            <v>-6.2466670000000004</v>
          </cell>
          <cell r="AA5597" t="str">
            <v>SAN MARTIN</v>
          </cell>
          <cell r="AB5597" t="str">
            <v>SAN MARTIN</v>
          </cell>
          <cell r="AC5597" t="str">
            <v>PAPAPLAYA</v>
          </cell>
        </row>
        <row r="5598">
          <cell r="V5598" t="str">
            <v>-75.781020--6.209610</v>
          </cell>
          <cell r="W5598">
            <v>-75.781019999999998</v>
          </cell>
          <cell r="X5598">
            <v>-6.2096099999999996</v>
          </cell>
          <cell r="AA5598" t="str">
            <v>SAN MARTIN</v>
          </cell>
          <cell r="AB5598" t="str">
            <v>SAN MARTIN</v>
          </cell>
          <cell r="AC5598" t="str">
            <v>EL PORVENIR</v>
          </cell>
        </row>
        <row r="5599">
          <cell r="V5599" t="str">
            <v>-75.786830--6.215073</v>
          </cell>
          <cell r="W5599">
            <v>-75.786829999999995</v>
          </cell>
          <cell r="X5599">
            <v>-6.2150730000000003</v>
          </cell>
          <cell r="AA5599" t="str">
            <v>SAN MARTIN</v>
          </cell>
          <cell r="AB5599" t="str">
            <v>SAN MARTIN</v>
          </cell>
          <cell r="AC5599" t="str">
            <v>EL PORVENIR</v>
          </cell>
        </row>
        <row r="5600">
          <cell r="V5600" t="str">
            <v>-75.790510--6.245206</v>
          </cell>
          <cell r="W5600">
            <v>-75.790509999999998</v>
          </cell>
          <cell r="X5600">
            <v>-6.2452059999999996</v>
          </cell>
          <cell r="AA5600" t="str">
            <v>SAN MARTIN</v>
          </cell>
          <cell r="AB5600" t="str">
            <v>SAN MARTIN</v>
          </cell>
          <cell r="AC5600" t="str">
            <v>PAPAPLAYA</v>
          </cell>
        </row>
        <row r="5601">
          <cell r="V5601" t="str">
            <v>-75.801147--6.211950</v>
          </cell>
          <cell r="W5601">
            <v>-75.801147</v>
          </cell>
          <cell r="X5601">
            <v>-6.2119499999999999</v>
          </cell>
          <cell r="AA5601" t="str">
            <v>SAN MARTIN</v>
          </cell>
          <cell r="AB5601" t="str">
            <v>SAN MARTIN</v>
          </cell>
          <cell r="AC5601" t="str">
            <v>EL PORVENIR</v>
          </cell>
        </row>
        <row r="5602">
          <cell r="V5602" t="str">
            <v>-75.806830--6.436170</v>
          </cell>
          <cell r="W5602">
            <v>-75.806830000000005</v>
          </cell>
          <cell r="X5602">
            <v>-6.4361699999999997</v>
          </cell>
          <cell r="AA5602" t="str">
            <v>SAN MARTIN</v>
          </cell>
          <cell r="AB5602" t="str">
            <v>SAN MARTIN</v>
          </cell>
          <cell r="AC5602" t="str">
            <v>HUIMBAYOC</v>
          </cell>
        </row>
        <row r="5603">
          <cell r="V5603" t="str">
            <v>-75.807992--6.154444</v>
          </cell>
          <cell r="W5603">
            <v>-75.807991999999999</v>
          </cell>
          <cell r="X5603">
            <v>-6.1544439999999998</v>
          </cell>
          <cell r="AA5603" t="str">
            <v>SAN MARTIN</v>
          </cell>
          <cell r="AB5603" t="str">
            <v>SAN MARTIN</v>
          </cell>
          <cell r="AC5603" t="str">
            <v>EL PORVENIR</v>
          </cell>
        </row>
        <row r="5604">
          <cell r="V5604" t="str">
            <v>-75.838472--6.239056</v>
          </cell>
          <cell r="W5604">
            <v>-75.838471999999996</v>
          </cell>
          <cell r="X5604">
            <v>-6.2390559999999997</v>
          </cell>
          <cell r="AA5604" t="str">
            <v>SAN MARTIN</v>
          </cell>
          <cell r="AB5604" t="str">
            <v>SAN MARTIN</v>
          </cell>
          <cell r="AC5604" t="str">
            <v>EL PORVENIR</v>
          </cell>
        </row>
        <row r="5605">
          <cell r="V5605" t="str">
            <v>-75.844666--6.452837</v>
          </cell>
          <cell r="W5605">
            <v>-75.844666000000004</v>
          </cell>
          <cell r="X5605">
            <v>-6.4528369999999997</v>
          </cell>
          <cell r="AA5605" t="str">
            <v>SAN MARTIN</v>
          </cell>
          <cell r="AB5605" t="str">
            <v>SAN MARTIN</v>
          </cell>
          <cell r="AC5605" t="str">
            <v>HUIMBAYOC</v>
          </cell>
        </row>
        <row r="5606">
          <cell r="V5606" t="str">
            <v>-75.861490--6.423566</v>
          </cell>
          <cell r="W5606">
            <v>-75.861490000000003</v>
          </cell>
          <cell r="X5606">
            <v>-6.4235660000000001</v>
          </cell>
          <cell r="AA5606" t="str">
            <v>SAN MARTIN</v>
          </cell>
          <cell r="AB5606" t="str">
            <v>SAN MARTIN</v>
          </cell>
          <cell r="AC5606" t="str">
            <v>CHIPURANA</v>
          </cell>
        </row>
        <row r="5607">
          <cell r="V5607" t="str">
            <v>-75.905320--6.486000</v>
          </cell>
          <cell r="W5607">
            <v>-75.905320000000003</v>
          </cell>
          <cell r="X5607">
            <v>-6.4859999999999998</v>
          </cell>
          <cell r="AA5607" t="str">
            <v>SAN MARTIN</v>
          </cell>
          <cell r="AB5607" t="str">
            <v>SAN MARTIN</v>
          </cell>
          <cell r="AC5607" t="str">
            <v>CHAZUTA</v>
          </cell>
        </row>
        <row r="5608">
          <cell r="V5608" t="str">
            <v>-75.998751--6.217863</v>
          </cell>
          <cell r="W5608">
            <v>-75.998750999999999</v>
          </cell>
          <cell r="X5608">
            <v>-6.2178630000000004</v>
          </cell>
          <cell r="AA5608" t="str">
            <v>SAN MARTIN</v>
          </cell>
          <cell r="AB5608" t="str">
            <v>LAMAS</v>
          </cell>
          <cell r="AC5608" t="str">
            <v>BARRANQUITA</v>
          </cell>
        </row>
        <row r="5609">
          <cell r="V5609" t="str">
            <v>-76.032120--6.251460</v>
          </cell>
          <cell r="W5609">
            <v>-76.032120000000006</v>
          </cell>
          <cell r="X5609">
            <v>-6.2514599999999998</v>
          </cell>
          <cell r="AA5609" t="str">
            <v>SAN MARTIN</v>
          </cell>
          <cell r="AB5609" t="str">
            <v>LAMAS</v>
          </cell>
          <cell r="AC5609" t="str">
            <v>BARRANQUITA</v>
          </cell>
        </row>
        <row r="5610">
          <cell r="V5610" t="str">
            <v>-76.068008--7.075871</v>
          </cell>
          <cell r="W5610">
            <v>-76.068008000000006</v>
          </cell>
          <cell r="X5610">
            <v>-7.0758710000000002</v>
          </cell>
          <cell r="AA5610" t="str">
            <v>SAN MARTIN</v>
          </cell>
          <cell r="AB5610" t="str">
            <v>PICOTA</v>
          </cell>
          <cell r="AC5610" t="str">
            <v>SHAMBOYACU</v>
          </cell>
        </row>
        <row r="5611">
          <cell r="V5611" t="str">
            <v>-76.113200--7.041780</v>
          </cell>
          <cell r="W5611">
            <v>-76.113200000000006</v>
          </cell>
          <cell r="X5611">
            <v>-7.0417800000000002</v>
          </cell>
          <cell r="AA5611" t="str">
            <v>SAN MARTIN</v>
          </cell>
          <cell r="AB5611" t="str">
            <v>PICOTA</v>
          </cell>
          <cell r="AC5611" t="str">
            <v>SHAMBOYACU</v>
          </cell>
        </row>
        <row r="5612">
          <cell r="V5612" t="str">
            <v>-76.134770--7.023050</v>
          </cell>
          <cell r="W5612">
            <v>-76.134770000000003</v>
          </cell>
          <cell r="X5612">
            <v>-7.0230499999999996</v>
          </cell>
          <cell r="AA5612" t="str">
            <v>SAN MARTIN</v>
          </cell>
          <cell r="AB5612" t="str">
            <v>PICOTA</v>
          </cell>
          <cell r="AC5612" t="str">
            <v>SHAMBOYACU</v>
          </cell>
        </row>
        <row r="5613">
          <cell r="V5613" t="str">
            <v>-76.136490--7.120320</v>
          </cell>
          <cell r="W5613">
            <v>-76.136489999999995</v>
          </cell>
          <cell r="X5613">
            <v>-7.1203200000000004</v>
          </cell>
          <cell r="AA5613" t="str">
            <v>SAN MARTIN</v>
          </cell>
          <cell r="AB5613" t="str">
            <v>PICOTA</v>
          </cell>
          <cell r="AC5613" t="str">
            <v>SHAMBOYACU</v>
          </cell>
        </row>
        <row r="5614">
          <cell r="V5614" t="str">
            <v>-76.137080--6.567060</v>
          </cell>
          <cell r="W5614">
            <v>-76.137079999999997</v>
          </cell>
          <cell r="X5614">
            <v>-6.5670599999999997</v>
          </cell>
          <cell r="AA5614" t="str">
            <v>SAN MARTIN</v>
          </cell>
          <cell r="AB5614" t="str">
            <v>SAN MARTIN</v>
          </cell>
          <cell r="AC5614" t="str">
            <v>CHAZUTA</v>
          </cell>
        </row>
        <row r="5615">
          <cell r="V5615" t="str">
            <v>-76.159400--7.190570</v>
          </cell>
          <cell r="W5615">
            <v>-76.159400000000005</v>
          </cell>
          <cell r="X5615">
            <v>-7.1905700000000001</v>
          </cell>
          <cell r="AA5615" t="str">
            <v>SAN MARTIN</v>
          </cell>
          <cell r="AB5615" t="str">
            <v>BELLAVISTA</v>
          </cell>
          <cell r="AC5615" t="str">
            <v>BAJO BIAVO</v>
          </cell>
        </row>
        <row r="5616">
          <cell r="V5616" t="str">
            <v>-76.166650--6.997360</v>
          </cell>
          <cell r="W5616">
            <v>-76.166650000000004</v>
          </cell>
          <cell r="X5616">
            <v>-6.9973599999999996</v>
          </cell>
          <cell r="AA5616" t="str">
            <v>SAN MARTIN</v>
          </cell>
          <cell r="AB5616" t="str">
            <v>PICOTA</v>
          </cell>
          <cell r="AC5616" t="str">
            <v>SHAMBOYACU</v>
          </cell>
        </row>
        <row r="5617">
          <cell r="V5617" t="str">
            <v>-76.168095--6.298906</v>
          </cell>
          <cell r="W5617">
            <v>-76.168094999999994</v>
          </cell>
          <cell r="X5617">
            <v>-6.2989059999999997</v>
          </cell>
          <cell r="AA5617" t="str">
            <v>SAN MARTIN</v>
          </cell>
          <cell r="AB5617" t="str">
            <v>LAMAS</v>
          </cell>
          <cell r="AC5617" t="str">
            <v>BARRANQUITA</v>
          </cell>
        </row>
        <row r="5618">
          <cell r="V5618" t="str">
            <v>-76.177644--8.753739</v>
          </cell>
          <cell r="W5618">
            <v>-76.177644000000001</v>
          </cell>
          <cell r="X5618">
            <v>-8.7537389999999995</v>
          </cell>
          <cell r="AA5618" t="str">
            <v>SAN MARTIN</v>
          </cell>
          <cell r="AB5618" t="str">
            <v>TOCACHE</v>
          </cell>
          <cell r="AC5618" t="str">
            <v>NUEVO PROGRESO</v>
          </cell>
        </row>
        <row r="5619">
          <cell r="V5619" t="str">
            <v>-76.196630--7.005750</v>
          </cell>
          <cell r="W5619">
            <v>-76.196629999999999</v>
          </cell>
          <cell r="X5619">
            <v>-7.0057499999999999</v>
          </cell>
          <cell r="AA5619" t="str">
            <v>SAN MARTIN</v>
          </cell>
          <cell r="AB5619" t="str">
            <v>PICOTA</v>
          </cell>
          <cell r="AC5619" t="str">
            <v>TINGO DE PONASA</v>
          </cell>
        </row>
        <row r="5620">
          <cell r="V5620" t="str">
            <v>-76.212380--6.691590</v>
          </cell>
          <cell r="W5620">
            <v>-76.212379999999996</v>
          </cell>
          <cell r="X5620">
            <v>-6.6915899999999997</v>
          </cell>
          <cell r="AA5620" t="str">
            <v>SAN MARTIN</v>
          </cell>
          <cell r="AB5620" t="str">
            <v>SAN MARTIN</v>
          </cell>
          <cell r="AC5620" t="str">
            <v>SAUCE</v>
          </cell>
        </row>
        <row r="5621">
          <cell r="V5621" t="str">
            <v>-76.222685--8.749978</v>
          </cell>
          <cell r="W5621">
            <v>-76.222684999999998</v>
          </cell>
          <cell r="X5621">
            <v>-8.7499780000000005</v>
          </cell>
          <cell r="AA5621" t="str">
            <v>SAN MARTIN</v>
          </cell>
          <cell r="AB5621" t="str">
            <v>TOCACHE</v>
          </cell>
          <cell r="AC5621" t="str">
            <v>NUEVO PROGRESO</v>
          </cell>
        </row>
        <row r="5622">
          <cell r="V5622" t="str">
            <v>-76.237790--6.687030</v>
          </cell>
          <cell r="W5622">
            <v>-76.237790000000004</v>
          </cell>
          <cell r="X5622">
            <v>-6.68703</v>
          </cell>
          <cell r="AA5622" t="str">
            <v>SAN MARTIN</v>
          </cell>
          <cell r="AB5622" t="str">
            <v>SAN MARTIN</v>
          </cell>
          <cell r="AC5622" t="str">
            <v>ALBERTO LEVEAU</v>
          </cell>
        </row>
        <row r="5623">
          <cell r="V5623" t="str">
            <v>-76.241354--8.379596</v>
          </cell>
          <cell r="W5623">
            <v>-76.241354000000001</v>
          </cell>
          <cell r="X5623">
            <v>-8.3795959999999994</v>
          </cell>
          <cell r="AA5623" t="str">
            <v>SAN MARTIN</v>
          </cell>
          <cell r="AB5623" t="str">
            <v>TOCACHE</v>
          </cell>
          <cell r="AC5623" t="str">
            <v>NUEVO PROGRESO</v>
          </cell>
        </row>
        <row r="5624">
          <cell r="V5624" t="str">
            <v>-76.246100--8.692870</v>
          </cell>
          <cell r="W5624">
            <v>-76.246099999999998</v>
          </cell>
          <cell r="X5624">
            <v>-8.6928699999999992</v>
          </cell>
          <cell r="AA5624" t="str">
            <v>SAN MARTIN</v>
          </cell>
          <cell r="AB5624" t="str">
            <v>TOCACHE</v>
          </cell>
          <cell r="AC5624" t="str">
            <v>NUEVO PROGRESO</v>
          </cell>
        </row>
        <row r="5625">
          <cell r="V5625" t="str">
            <v>-76.251960--6.986824</v>
          </cell>
          <cell r="W5625">
            <v>-76.251959999999997</v>
          </cell>
          <cell r="X5625">
            <v>-6.9868240000000004</v>
          </cell>
          <cell r="AA5625" t="str">
            <v>SAN MARTIN</v>
          </cell>
          <cell r="AB5625" t="str">
            <v>PICOTA</v>
          </cell>
          <cell r="AC5625" t="str">
            <v>TINGO DE PONASA</v>
          </cell>
        </row>
        <row r="5626">
          <cell r="V5626" t="str">
            <v>-76.254010--6.796939</v>
          </cell>
          <cell r="W5626">
            <v>-76.254009999999994</v>
          </cell>
          <cell r="X5626">
            <v>-6.7969390000000001</v>
          </cell>
          <cell r="AA5626" t="str">
            <v>SAN MARTIN</v>
          </cell>
          <cell r="AB5626" t="str">
            <v>PICOTA</v>
          </cell>
          <cell r="AC5626" t="str">
            <v>PILLUANA</v>
          </cell>
        </row>
        <row r="5627">
          <cell r="V5627" t="str">
            <v>-76.257287--7.237937</v>
          </cell>
          <cell r="W5627">
            <v>-76.257287000000005</v>
          </cell>
          <cell r="X5627">
            <v>-7.2379369999999996</v>
          </cell>
          <cell r="AA5627" t="str">
            <v>SAN MARTIN</v>
          </cell>
          <cell r="AB5627" t="str">
            <v>BELLAVISTA</v>
          </cell>
          <cell r="AC5627" t="str">
            <v>BAJO BIAVO</v>
          </cell>
        </row>
        <row r="5628">
          <cell r="V5628" t="str">
            <v>-76.259510--7.336513</v>
          </cell>
          <cell r="W5628">
            <v>-76.259510000000006</v>
          </cell>
          <cell r="X5628">
            <v>-7.3365130000000001</v>
          </cell>
          <cell r="AA5628" t="str">
            <v>SAN MARTIN</v>
          </cell>
          <cell r="AB5628" t="str">
            <v>BELLAVISTA</v>
          </cell>
          <cell r="AC5628" t="str">
            <v>BAJO BIAVO</v>
          </cell>
        </row>
        <row r="5629">
          <cell r="V5629" t="str">
            <v>-76.262350--6.971990</v>
          </cell>
          <cell r="W5629">
            <v>-76.262349999999998</v>
          </cell>
          <cell r="X5629">
            <v>-6.9719899999999999</v>
          </cell>
          <cell r="AA5629" t="str">
            <v>SAN MARTIN</v>
          </cell>
          <cell r="AB5629" t="str">
            <v>PICOTA</v>
          </cell>
          <cell r="AC5629" t="str">
            <v>TINGO DE PONASA</v>
          </cell>
        </row>
        <row r="5630">
          <cell r="V5630" t="str">
            <v>-76.264050--6.898510</v>
          </cell>
          <cell r="W5630">
            <v>-76.264049999999997</v>
          </cell>
          <cell r="X5630">
            <v>-6.8985099999999999</v>
          </cell>
          <cell r="AA5630" t="str">
            <v>SAN MARTIN</v>
          </cell>
          <cell r="AB5630" t="str">
            <v>PICOTA</v>
          </cell>
          <cell r="AC5630" t="str">
            <v>TINGO DE PONASA</v>
          </cell>
        </row>
        <row r="5631">
          <cell r="V5631" t="str">
            <v>-76.265390--6.580119</v>
          </cell>
          <cell r="W5631">
            <v>-76.265389999999996</v>
          </cell>
          <cell r="X5631">
            <v>-6.5801189999999998</v>
          </cell>
          <cell r="AA5631" t="str">
            <v>SAN MARTIN</v>
          </cell>
          <cell r="AB5631" t="str">
            <v>SAN MARTIN</v>
          </cell>
          <cell r="AC5631" t="str">
            <v>SHAPAJA</v>
          </cell>
        </row>
        <row r="5632">
          <cell r="V5632" t="str">
            <v>-76.270300--6.215250</v>
          </cell>
          <cell r="W5632">
            <v>-76.270300000000006</v>
          </cell>
          <cell r="X5632">
            <v>-6.2152500000000002</v>
          </cell>
          <cell r="AA5632" t="str">
            <v>SAN MARTIN</v>
          </cell>
          <cell r="AB5632" t="str">
            <v>LAMAS</v>
          </cell>
          <cell r="AC5632" t="str">
            <v>CAYNARACHI</v>
          </cell>
        </row>
        <row r="5633">
          <cell r="V5633" t="str">
            <v>-76.281360--6.319610</v>
          </cell>
          <cell r="W5633">
            <v>-76.281360000000006</v>
          </cell>
          <cell r="X5633">
            <v>-6.3196099999999999</v>
          </cell>
          <cell r="AA5633" t="str">
            <v>SAN MARTIN</v>
          </cell>
          <cell r="AB5633" t="str">
            <v>LAMAS</v>
          </cell>
          <cell r="AC5633" t="str">
            <v>CAYNARACHI</v>
          </cell>
        </row>
        <row r="5634">
          <cell r="V5634" t="str">
            <v>-76.285514--7.121435</v>
          </cell>
          <cell r="W5634">
            <v>-76.285514000000006</v>
          </cell>
          <cell r="X5634">
            <v>-7.121435</v>
          </cell>
          <cell r="AA5634" t="str">
            <v>SAN MARTIN</v>
          </cell>
          <cell r="AB5634" t="str">
            <v>BELLAVISTA</v>
          </cell>
          <cell r="AC5634" t="str">
            <v>BAJO BIAVO</v>
          </cell>
        </row>
        <row r="5635">
          <cell r="V5635" t="str">
            <v>-76.291879--6.776375</v>
          </cell>
          <cell r="W5635">
            <v>-76.291878999999994</v>
          </cell>
          <cell r="X5635">
            <v>-6.7763749999999998</v>
          </cell>
          <cell r="AA5635" t="str">
            <v>SAN MARTIN</v>
          </cell>
          <cell r="AB5635" t="str">
            <v>PICOTA</v>
          </cell>
          <cell r="AC5635" t="str">
            <v>PILLUANA</v>
          </cell>
        </row>
        <row r="5636">
          <cell r="V5636" t="str">
            <v>-76.301380--6.528669</v>
          </cell>
          <cell r="W5636">
            <v>-76.301379999999995</v>
          </cell>
          <cell r="X5636">
            <v>-6.5286689999999998</v>
          </cell>
          <cell r="AA5636" t="str">
            <v>SAN MARTIN</v>
          </cell>
          <cell r="AB5636" t="str">
            <v>SAN MARTIN</v>
          </cell>
          <cell r="AC5636" t="str">
            <v>LA BANDA DE SHILCAYO</v>
          </cell>
        </row>
        <row r="5637">
          <cell r="V5637" t="str">
            <v>-76.324610--8.449900</v>
          </cell>
          <cell r="W5637">
            <v>-76.324610000000007</v>
          </cell>
          <cell r="X5637">
            <v>-8.4498999999999995</v>
          </cell>
          <cell r="AA5637" t="str">
            <v>SAN MARTIN</v>
          </cell>
          <cell r="AB5637" t="str">
            <v>TOCACHE</v>
          </cell>
          <cell r="AC5637" t="str">
            <v>NUEVO PROGRESO</v>
          </cell>
        </row>
        <row r="5638">
          <cell r="V5638" t="str">
            <v>-76.326110--6.582420</v>
          </cell>
          <cell r="W5638">
            <v>-76.32611</v>
          </cell>
          <cell r="X5638">
            <v>-6.5824199999999999</v>
          </cell>
          <cell r="AA5638" t="str">
            <v>SAN MARTIN</v>
          </cell>
          <cell r="AB5638" t="str">
            <v>SAN MARTIN</v>
          </cell>
          <cell r="AC5638" t="str">
            <v>JUAN GUERRA</v>
          </cell>
        </row>
        <row r="5639">
          <cell r="V5639" t="str">
            <v>-76.332304--7.186863</v>
          </cell>
          <cell r="W5639">
            <v>-76.332303999999993</v>
          </cell>
          <cell r="X5639">
            <v>-7.1868629999999998</v>
          </cell>
          <cell r="AA5639" t="str">
            <v>SAN MARTIN</v>
          </cell>
          <cell r="AB5639" t="str">
            <v>BELLAVISTA</v>
          </cell>
          <cell r="AC5639" t="str">
            <v>BAJO BIAVO</v>
          </cell>
        </row>
        <row r="5640">
          <cell r="V5640" t="str">
            <v>-76.333300--6.924028</v>
          </cell>
          <cell r="W5640">
            <v>-76.333299999999994</v>
          </cell>
          <cell r="X5640">
            <v>-6.9240279999999998</v>
          </cell>
          <cell r="AA5640" t="str">
            <v>SAN MARTIN</v>
          </cell>
          <cell r="AB5640" t="str">
            <v>PICOTA</v>
          </cell>
          <cell r="AC5640" t="str">
            <v>PICOTA</v>
          </cell>
        </row>
        <row r="5641">
          <cell r="V5641" t="str">
            <v>-76.340110--6.825519</v>
          </cell>
          <cell r="W5641">
            <v>-76.340109999999996</v>
          </cell>
          <cell r="X5641">
            <v>-6.8255189999999999</v>
          </cell>
          <cell r="AA5641" t="str">
            <v>SAN MARTIN</v>
          </cell>
          <cell r="AB5641" t="str">
            <v>PICOTA</v>
          </cell>
          <cell r="AC5641" t="str">
            <v>PUCACACA</v>
          </cell>
        </row>
        <row r="5642">
          <cell r="V5642" t="str">
            <v>-76.342900--6.484470</v>
          </cell>
          <cell r="W5642">
            <v>-76.3429</v>
          </cell>
          <cell r="X5642">
            <v>-6.48447</v>
          </cell>
          <cell r="AA5642" t="str">
            <v>SAN MARTIN</v>
          </cell>
          <cell r="AB5642" t="str">
            <v>SAN MARTIN</v>
          </cell>
          <cell r="AC5642" t="str">
            <v>LA BANDA DE SHILCAYO</v>
          </cell>
        </row>
        <row r="5643">
          <cell r="V5643" t="str">
            <v>-76.343100--6.527412</v>
          </cell>
          <cell r="W5643">
            <v>-76.343100000000007</v>
          </cell>
          <cell r="X5643">
            <v>-6.527412</v>
          </cell>
          <cell r="AA5643" t="str">
            <v>SAN MARTIN</v>
          </cell>
          <cell r="AB5643" t="str">
            <v>SAN MARTIN</v>
          </cell>
          <cell r="AC5643" t="str">
            <v>LA BANDA DE SHILCAYO</v>
          </cell>
        </row>
        <row r="5644">
          <cell r="V5644" t="str">
            <v>-76.345530--6.493820</v>
          </cell>
          <cell r="W5644">
            <v>-76.345529999999997</v>
          </cell>
          <cell r="X5644">
            <v>-6.4938200000000004</v>
          </cell>
          <cell r="AA5644" t="str">
            <v>SAN MARTIN</v>
          </cell>
          <cell r="AB5644" t="str">
            <v>SAN MARTIN</v>
          </cell>
          <cell r="AC5644" t="str">
            <v>LA BANDA DE SHILCAYO</v>
          </cell>
        </row>
        <row r="5645">
          <cell r="V5645" t="str">
            <v>-76.346032--6.520552</v>
          </cell>
          <cell r="W5645">
            <v>-76.346031999999994</v>
          </cell>
          <cell r="X5645">
            <v>-6.5205520000000003</v>
          </cell>
          <cell r="AA5645" t="str">
            <v>SAN MARTIN</v>
          </cell>
          <cell r="AB5645" t="str">
            <v>SAN MARTIN</v>
          </cell>
          <cell r="AC5645" t="str">
            <v>LA BANDA DE SHILCAYO</v>
          </cell>
        </row>
        <row r="5646">
          <cell r="V5646" t="str">
            <v>-76.347281--6.509437</v>
          </cell>
          <cell r="W5646">
            <v>-76.347280999999995</v>
          </cell>
          <cell r="X5646">
            <v>-6.5094370000000001</v>
          </cell>
          <cell r="AA5646" t="str">
            <v>SAN MARTIN</v>
          </cell>
          <cell r="AB5646" t="str">
            <v>SAN MARTIN</v>
          </cell>
          <cell r="AC5646" t="str">
            <v>LA BANDA DE SHILCAYO</v>
          </cell>
        </row>
        <row r="5647">
          <cell r="V5647" t="str">
            <v>-76.349417--6.487972</v>
          </cell>
          <cell r="W5647">
            <v>-76.349417000000003</v>
          </cell>
          <cell r="X5647">
            <v>-6.4879720000000001</v>
          </cell>
          <cell r="AA5647" t="str">
            <v>SAN MARTIN</v>
          </cell>
          <cell r="AB5647" t="str">
            <v>SAN MARTIN</v>
          </cell>
          <cell r="AC5647" t="str">
            <v>LA BANDA DE SHILCAYO</v>
          </cell>
        </row>
        <row r="5648">
          <cell r="V5648" t="str">
            <v>-76.349792--6.500236</v>
          </cell>
          <cell r="W5648">
            <v>-76.349791999999994</v>
          </cell>
          <cell r="X5648">
            <v>-6.5002360000000001</v>
          </cell>
          <cell r="AA5648" t="str">
            <v>SAN MARTIN</v>
          </cell>
          <cell r="AB5648" t="str">
            <v>SAN MARTIN</v>
          </cell>
          <cell r="AC5648" t="str">
            <v>LA BANDA DE SHILCAYO</v>
          </cell>
        </row>
        <row r="5649">
          <cell r="V5649" t="str">
            <v>-76.349889--6.899389</v>
          </cell>
          <cell r="W5649">
            <v>-76.349889000000005</v>
          </cell>
          <cell r="X5649">
            <v>-6.8993890000000002</v>
          </cell>
          <cell r="AA5649" t="str">
            <v>SAN MARTIN</v>
          </cell>
          <cell r="AB5649" t="str">
            <v>PICOTA</v>
          </cell>
          <cell r="AC5649" t="str">
            <v>PICOTA</v>
          </cell>
        </row>
        <row r="5650">
          <cell r="V5650" t="str">
            <v>-76.355210--6.498460</v>
          </cell>
          <cell r="W5650">
            <v>-76.35521</v>
          </cell>
          <cell r="X5650">
            <v>-6.4984599999999997</v>
          </cell>
          <cell r="AA5650" t="str">
            <v>SAN MARTIN</v>
          </cell>
          <cell r="AB5650" t="str">
            <v>SAN MARTIN</v>
          </cell>
          <cell r="AC5650" t="str">
            <v>LA BANDA DE SHILCAYO</v>
          </cell>
        </row>
        <row r="5651">
          <cell r="V5651" t="str">
            <v>-76.357830--6.480360</v>
          </cell>
          <cell r="W5651">
            <v>-76.357830000000007</v>
          </cell>
          <cell r="X5651">
            <v>-6.4803600000000001</v>
          </cell>
          <cell r="AA5651" t="str">
            <v>SAN MARTIN</v>
          </cell>
          <cell r="AB5651" t="str">
            <v>SAN MARTIN</v>
          </cell>
          <cell r="AC5651" t="str">
            <v>TARAPOTO</v>
          </cell>
        </row>
        <row r="5652">
          <cell r="V5652" t="str">
            <v>-76.360070--6.469621</v>
          </cell>
          <cell r="W5652">
            <v>-76.360069999999993</v>
          </cell>
          <cell r="X5652">
            <v>-6.4696210000000001</v>
          </cell>
          <cell r="AA5652" t="str">
            <v>SAN MARTIN</v>
          </cell>
          <cell r="AB5652" t="str">
            <v>SAN MARTIN</v>
          </cell>
          <cell r="AC5652" t="str">
            <v>TARAPOTO</v>
          </cell>
        </row>
        <row r="5653">
          <cell r="V5653" t="str">
            <v>-76.363852--7.165645</v>
          </cell>
          <cell r="W5653">
            <v>-76.363851999999994</v>
          </cell>
          <cell r="X5653">
            <v>-7.1656449999999996</v>
          </cell>
          <cell r="AA5653" t="str">
            <v>SAN MARTIN</v>
          </cell>
          <cell r="AB5653" t="str">
            <v>BELLAVISTA</v>
          </cell>
          <cell r="AC5653" t="str">
            <v>BAJO BIAVO</v>
          </cell>
        </row>
        <row r="5654">
          <cell r="V5654" t="str">
            <v>-76.365730--6.504240</v>
          </cell>
          <cell r="W5654">
            <v>-76.365729999999999</v>
          </cell>
          <cell r="X5654">
            <v>-6.5042400000000002</v>
          </cell>
          <cell r="AA5654" t="str">
            <v>SAN MARTIN</v>
          </cell>
          <cell r="AB5654" t="str">
            <v>SAN MARTIN</v>
          </cell>
          <cell r="AC5654" t="str">
            <v>TARAPOTO</v>
          </cell>
        </row>
        <row r="5655">
          <cell r="V5655" t="str">
            <v>-76.365980--6.473360</v>
          </cell>
          <cell r="W5655">
            <v>-76.365979999999993</v>
          </cell>
          <cell r="X5655">
            <v>-6.4733599999999996</v>
          </cell>
          <cell r="AA5655" t="str">
            <v>SAN MARTIN</v>
          </cell>
          <cell r="AB5655" t="str">
            <v>SAN MARTIN</v>
          </cell>
          <cell r="AC5655" t="str">
            <v>TARAPOTO</v>
          </cell>
        </row>
        <row r="5656">
          <cell r="V5656" t="str">
            <v>-76.370980--6.503874</v>
          </cell>
          <cell r="W5656">
            <v>-76.370980000000003</v>
          </cell>
          <cell r="X5656">
            <v>-6.5038739999999997</v>
          </cell>
          <cell r="AA5656" t="str">
            <v>SAN MARTIN</v>
          </cell>
          <cell r="AB5656" t="str">
            <v>SAN MARTIN</v>
          </cell>
          <cell r="AC5656" t="str">
            <v>TARAPOTO</v>
          </cell>
        </row>
        <row r="5657">
          <cell r="V5657" t="str">
            <v>-76.371970--6.473250</v>
          </cell>
          <cell r="W5657">
            <v>-76.371970000000005</v>
          </cell>
          <cell r="X5657">
            <v>-6.4732500000000002</v>
          </cell>
          <cell r="AA5657" t="str">
            <v>SAN MARTIN</v>
          </cell>
          <cell r="AB5657" t="str">
            <v>SAN MARTIN</v>
          </cell>
          <cell r="AC5657" t="str">
            <v>TARAPOTO</v>
          </cell>
        </row>
        <row r="5658">
          <cell r="V5658" t="str">
            <v>-76.384400--6.495510</v>
          </cell>
          <cell r="W5658">
            <v>-76.384399999999999</v>
          </cell>
          <cell r="X5658">
            <v>-6.4955100000000003</v>
          </cell>
          <cell r="AA5658" t="str">
            <v>SAN MARTIN</v>
          </cell>
          <cell r="AB5658" t="str">
            <v>SAN MARTIN</v>
          </cell>
          <cell r="AC5658" t="str">
            <v>MORALES</v>
          </cell>
        </row>
        <row r="5659">
          <cell r="V5659" t="str">
            <v>-76.386500--8.349139</v>
          </cell>
          <cell r="W5659">
            <v>-76.386499999999998</v>
          </cell>
          <cell r="X5659">
            <v>-8.3491389999999992</v>
          </cell>
          <cell r="AA5659" t="str">
            <v>SAN MARTIN</v>
          </cell>
          <cell r="AB5659" t="str">
            <v>TOCACHE</v>
          </cell>
          <cell r="AC5659" t="str">
            <v>UCHIZA</v>
          </cell>
        </row>
        <row r="5660">
          <cell r="V5660" t="str">
            <v>-76.386820--6.464400</v>
          </cell>
          <cell r="W5660">
            <v>-76.38682</v>
          </cell>
          <cell r="X5660">
            <v>-6.4644000000000004</v>
          </cell>
          <cell r="AA5660" t="str">
            <v>SAN MARTIN</v>
          </cell>
          <cell r="AB5660" t="str">
            <v>SAN MARTIN</v>
          </cell>
          <cell r="AC5660" t="str">
            <v>MORALES</v>
          </cell>
        </row>
        <row r="5661">
          <cell r="V5661" t="str">
            <v>-76.391560--8.364910</v>
          </cell>
          <cell r="W5661">
            <v>-76.391559999999998</v>
          </cell>
          <cell r="X5661">
            <v>-8.3649100000000001</v>
          </cell>
          <cell r="AA5661" t="str">
            <v>SAN MARTIN</v>
          </cell>
          <cell r="AB5661" t="str">
            <v>TOCACHE</v>
          </cell>
          <cell r="AC5661" t="str">
            <v>UCHIZA</v>
          </cell>
        </row>
        <row r="5662">
          <cell r="V5662" t="str">
            <v>-76.392550--6.476050</v>
          </cell>
          <cell r="W5662">
            <v>-76.39255</v>
          </cell>
          <cell r="X5662">
            <v>-6.4760499999999999</v>
          </cell>
          <cell r="AA5662" t="str">
            <v>SAN MARTIN</v>
          </cell>
          <cell r="AB5662" t="str">
            <v>SAN MARTIN</v>
          </cell>
          <cell r="AC5662" t="str">
            <v>MORALES</v>
          </cell>
        </row>
        <row r="5663">
          <cell r="V5663" t="str">
            <v>-76.393140--7.152830</v>
          </cell>
          <cell r="W5663">
            <v>-76.393140000000002</v>
          </cell>
          <cell r="X5663">
            <v>-7.1528299999999998</v>
          </cell>
          <cell r="AA5663" t="str">
            <v>SAN MARTIN</v>
          </cell>
          <cell r="AB5663" t="str">
            <v>BELLAVISTA</v>
          </cell>
          <cell r="AC5663" t="str">
            <v>BAJO BIAVO</v>
          </cell>
        </row>
        <row r="5664">
          <cell r="V5664" t="str">
            <v>-76.398380--8.425310</v>
          </cell>
          <cell r="W5664">
            <v>-76.398380000000003</v>
          </cell>
          <cell r="X5664">
            <v>-8.4253099999999996</v>
          </cell>
          <cell r="AA5664" t="str">
            <v>SAN MARTIN</v>
          </cell>
          <cell r="AB5664" t="str">
            <v>TOCACHE</v>
          </cell>
          <cell r="AC5664" t="str">
            <v>UCHIZA</v>
          </cell>
        </row>
        <row r="5665">
          <cell r="V5665" t="str">
            <v>-76.398510--6.474430</v>
          </cell>
          <cell r="W5665">
            <v>-76.398510000000002</v>
          </cell>
          <cell r="X5665">
            <v>-6.4744299999999999</v>
          </cell>
          <cell r="AA5665" t="str">
            <v>SAN MARTIN</v>
          </cell>
          <cell r="AB5665" t="str">
            <v>SAN MARTIN</v>
          </cell>
          <cell r="AC5665" t="str">
            <v>CACATACHI</v>
          </cell>
        </row>
        <row r="5666">
          <cell r="V5666" t="str">
            <v>-76.406485--6.408233</v>
          </cell>
          <cell r="W5666">
            <v>-76.406485000000004</v>
          </cell>
          <cell r="X5666">
            <v>-6.4082330000000001</v>
          </cell>
          <cell r="AA5666" t="str">
            <v>SAN MARTIN</v>
          </cell>
          <cell r="AB5666" t="str">
            <v>SAN MARTIN</v>
          </cell>
          <cell r="AC5666" t="str">
            <v>SAN ANTONIO</v>
          </cell>
        </row>
        <row r="5667">
          <cell r="V5667" t="str">
            <v>-76.413870--7.007450</v>
          </cell>
          <cell r="W5667">
            <v>-76.413870000000003</v>
          </cell>
          <cell r="X5667">
            <v>-7.0074500000000004</v>
          </cell>
          <cell r="AA5667" t="str">
            <v>SAN MARTIN</v>
          </cell>
          <cell r="AB5667" t="str">
            <v>PICOTA</v>
          </cell>
          <cell r="AC5667" t="str">
            <v>SAN CRISTOBAL</v>
          </cell>
        </row>
        <row r="5668">
          <cell r="V5668" t="str">
            <v>-76.415127--7.408009</v>
          </cell>
          <cell r="W5668">
            <v>-76.415126999999998</v>
          </cell>
          <cell r="X5668">
            <v>-7.4080089999999998</v>
          </cell>
          <cell r="AA5668" t="str">
            <v>SAN MARTIN</v>
          </cell>
          <cell r="AB5668" t="str">
            <v>BELLAVISTA</v>
          </cell>
          <cell r="AC5668" t="str">
            <v>ALTO BIAVO</v>
          </cell>
        </row>
        <row r="5669">
          <cell r="V5669" t="str">
            <v>-76.416540--7.382360</v>
          </cell>
          <cell r="W5669">
            <v>-76.416539999999998</v>
          </cell>
          <cell r="X5669">
            <v>-7.3823600000000003</v>
          </cell>
          <cell r="AA5669" t="str">
            <v>SAN MARTIN</v>
          </cell>
          <cell r="AB5669" t="str">
            <v>BELLAVISTA</v>
          </cell>
          <cell r="AC5669" t="str">
            <v>ALTO BIAVO</v>
          </cell>
        </row>
        <row r="5670">
          <cell r="V5670" t="str">
            <v>-76.429105--6.463783</v>
          </cell>
          <cell r="W5670">
            <v>-76.429105000000007</v>
          </cell>
          <cell r="X5670">
            <v>-6.4637830000000003</v>
          </cell>
          <cell r="AA5670" t="str">
            <v>SAN MARTIN</v>
          </cell>
          <cell r="AB5670" t="str">
            <v>SAN MARTIN</v>
          </cell>
          <cell r="AC5670" t="str">
            <v>CACATACHI</v>
          </cell>
        </row>
        <row r="5671">
          <cell r="V5671" t="str">
            <v>-76.431820--6.777050</v>
          </cell>
          <cell r="W5671">
            <v>-76.431820000000002</v>
          </cell>
          <cell r="X5671">
            <v>-6.77705</v>
          </cell>
          <cell r="AA5671" t="str">
            <v>SAN MARTIN</v>
          </cell>
          <cell r="AB5671" t="str">
            <v>PICOTA</v>
          </cell>
          <cell r="AC5671" t="str">
            <v>BUENOS AIRES</v>
          </cell>
        </row>
        <row r="5672">
          <cell r="V5672" t="str">
            <v>-76.432460--6.648760</v>
          </cell>
          <cell r="W5672">
            <v>-76.432460000000006</v>
          </cell>
          <cell r="X5672">
            <v>-6.6487600000000002</v>
          </cell>
          <cell r="AA5672" t="str">
            <v>SAN MARTIN</v>
          </cell>
          <cell r="AB5672" t="str">
            <v>LAMAS</v>
          </cell>
          <cell r="AC5672" t="str">
            <v>CUNUMBUQUI</v>
          </cell>
        </row>
        <row r="5673">
          <cell r="V5673" t="str">
            <v>-76.439681--6.384420</v>
          </cell>
          <cell r="W5673">
            <v>-76.439680999999993</v>
          </cell>
          <cell r="X5673">
            <v>-6.3844200000000004</v>
          </cell>
          <cell r="AA5673" t="str">
            <v>SAN MARTIN</v>
          </cell>
          <cell r="AB5673" t="str">
            <v>LAMAS</v>
          </cell>
          <cell r="AC5673" t="str">
            <v>SAN ROQUE DE CUMBAZA</v>
          </cell>
        </row>
        <row r="5674">
          <cell r="V5674" t="str">
            <v>-76.450136--6.463908</v>
          </cell>
          <cell r="W5674">
            <v>-76.450136000000001</v>
          </cell>
          <cell r="X5674">
            <v>-6.463908</v>
          </cell>
          <cell r="AA5674" t="str">
            <v>SAN MARTIN</v>
          </cell>
          <cell r="AB5674" t="str">
            <v>SAN MARTIN</v>
          </cell>
          <cell r="AC5674" t="str">
            <v>CACATACHI</v>
          </cell>
        </row>
        <row r="5675">
          <cell r="V5675" t="str">
            <v>-76.467850--7.274920</v>
          </cell>
          <cell r="W5675">
            <v>-76.467849999999999</v>
          </cell>
          <cell r="X5675">
            <v>-7.2749199999999998</v>
          </cell>
          <cell r="AA5675" t="str">
            <v>SAN MARTIN</v>
          </cell>
          <cell r="AB5675" t="str">
            <v>BELLAVISTA</v>
          </cell>
          <cell r="AC5675" t="str">
            <v>ALTO BIAVO</v>
          </cell>
        </row>
        <row r="5676">
          <cell r="V5676" t="str">
            <v>-76.468220--6.664570</v>
          </cell>
          <cell r="W5676">
            <v>-76.468220000000002</v>
          </cell>
          <cell r="X5676">
            <v>-6.6645700000000003</v>
          </cell>
          <cell r="AA5676" t="str">
            <v>SAN MARTIN</v>
          </cell>
          <cell r="AB5676" t="str">
            <v>LAMAS</v>
          </cell>
          <cell r="AC5676" t="str">
            <v>CUNUMBUQUI</v>
          </cell>
        </row>
        <row r="5677">
          <cell r="V5677" t="str">
            <v>-76.472472--7.099556</v>
          </cell>
          <cell r="W5677">
            <v>-76.472471999999996</v>
          </cell>
          <cell r="X5677">
            <v>-7.0995559999999998</v>
          </cell>
          <cell r="AA5677" t="str">
            <v>SAN MARTIN</v>
          </cell>
          <cell r="AB5677" t="str">
            <v>BELLAVISTA</v>
          </cell>
          <cell r="AC5677" t="str">
            <v>BAJO BIAVO</v>
          </cell>
        </row>
        <row r="5678">
          <cell r="V5678" t="str">
            <v>-76.476570--7.255970</v>
          </cell>
          <cell r="W5678">
            <v>-76.476569999999995</v>
          </cell>
          <cell r="X5678">
            <v>-7.2559699999999996</v>
          </cell>
          <cell r="AA5678" t="str">
            <v>SAN MARTIN</v>
          </cell>
          <cell r="AB5678" t="str">
            <v>BELLAVISTA</v>
          </cell>
          <cell r="AC5678" t="str">
            <v>ALTO BIAVO</v>
          </cell>
        </row>
        <row r="5679">
          <cell r="V5679" t="str">
            <v>-76.478860--7.596381</v>
          </cell>
          <cell r="W5679">
            <v>-76.478859999999997</v>
          </cell>
          <cell r="X5679">
            <v>-7.596381</v>
          </cell>
          <cell r="AA5679" t="str">
            <v>SAN MARTIN</v>
          </cell>
          <cell r="AB5679" t="str">
            <v>BELLAVISTA</v>
          </cell>
          <cell r="AC5679" t="str">
            <v>ALTO BIAVO</v>
          </cell>
        </row>
        <row r="5680">
          <cell r="V5680" t="str">
            <v>-76.482790--6.511040</v>
          </cell>
          <cell r="W5680">
            <v>-76.482789999999994</v>
          </cell>
          <cell r="X5680">
            <v>-6.5110400000000004</v>
          </cell>
          <cell r="AA5680" t="str">
            <v>SAN MARTIN</v>
          </cell>
          <cell r="AB5680" t="str">
            <v>LAMAS</v>
          </cell>
          <cell r="AC5680" t="str">
            <v>CUNUMBUQUI</v>
          </cell>
        </row>
        <row r="5681">
          <cell r="V5681" t="str">
            <v>-76.486040--7.217586</v>
          </cell>
          <cell r="W5681">
            <v>-76.486040000000003</v>
          </cell>
          <cell r="X5681">
            <v>-7.2175859999999998</v>
          </cell>
          <cell r="AA5681" t="str">
            <v>SAN MARTIN</v>
          </cell>
          <cell r="AB5681" t="str">
            <v>BELLAVISTA</v>
          </cell>
          <cell r="AC5681" t="str">
            <v>BAJO BIAVO</v>
          </cell>
        </row>
        <row r="5682">
          <cell r="V5682" t="str">
            <v>-76.487371--8.335173</v>
          </cell>
          <cell r="W5682">
            <v>-76.487370999999996</v>
          </cell>
          <cell r="X5682">
            <v>-8.3351729999999993</v>
          </cell>
          <cell r="AA5682" t="str">
            <v>SAN MARTIN</v>
          </cell>
          <cell r="AB5682" t="str">
            <v>TOCACHE</v>
          </cell>
          <cell r="AC5682" t="str">
            <v>TOCACHE</v>
          </cell>
        </row>
        <row r="5683">
          <cell r="V5683" t="str">
            <v>-76.493680--6.476439</v>
          </cell>
          <cell r="W5683">
            <v>-76.493679999999998</v>
          </cell>
          <cell r="X5683">
            <v>-6.4764390000000001</v>
          </cell>
          <cell r="AA5683" t="str">
            <v>SAN MARTIN</v>
          </cell>
          <cell r="AB5683" t="str">
            <v>LAMAS</v>
          </cell>
          <cell r="AC5683" t="str">
            <v>RUMISAPA</v>
          </cell>
        </row>
        <row r="5684">
          <cell r="V5684" t="str">
            <v>-76.494400--6.529560</v>
          </cell>
          <cell r="W5684">
            <v>-76.494399999999999</v>
          </cell>
          <cell r="X5684">
            <v>-6.52956</v>
          </cell>
          <cell r="AA5684" t="str">
            <v>SAN MARTIN</v>
          </cell>
          <cell r="AB5684" t="str">
            <v>LAMAS</v>
          </cell>
          <cell r="AC5684" t="str">
            <v>ZAPATERO</v>
          </cell>
        </row>
        <row r="5685">
          <cell r="V5685" t="str">
            <v>-76.511671--8.182895</v>
          </cell>
          <cell r="W5685">
            <v>-76.511671000000007</v>
          </cell>
          <cell r="X5685">
            <v>-8.1828950000000003</v>
          </cell>
          <cell r="AA5685" t="str">
            <v>SAN MARTIN</v>
          </cell>
          <cell r="AB5685" t="str">
            <v>TOCACHE</v>
          </cell>
          <cell r="AC5685" t="str">
            <v>TOCACHE</v>
          </cell>
        </row>
        <row r="5686">
          <cell r="V5686" t="str">
            <v>-76.516144--8.183322</v>
          </cell>
          <cell r="W5686">
            <v>-76.516143999999997</v>
          </cell>
          <cell r="X5686">
            <v>-8.1833220000000004</v>
          </cell>
          <cell r="AA5686" t="str">
            <v>SAN MARTIN</v>
          </cell>
          <cell r="AB5686" t="str">
            <v>TOCACHE</v>
          </cell>
          <cell r="AC5686" t="str">
            <v>TOCACHE</v>
          </cell>
        </row>
        <row r="5687">
          <cell r="V5687" t="str">
            <v>-76.516160--7.180820</v>
          </cell>
          <cell r="W5687">
            <v>-76.516159999999999</v>
          </cell>
          <cell r="X5687">
            <v>-7.1808199999999998</v>
          </cell>
          <cell r="AA5687" t="str">
            <v>SAN MARTIN</v>
          </cell>
          <cell r="AB5687" t="str">
            <v>BELLAVISTA</v>
          </cell>
          <cell r="AC5687" t="str">
            <v>BAJO BIAVO</v>
          </cell>
        </row>
        <row r="5688">
          <cell r="V5688" t="str">
            <v>-76.518550--8.334970</v>
          </cell>
          <cell r="W5688">
            <v>-76.518550000000005</v>
          </cell>
          <cell r="X5688">
            <v>-8.3349700000000002</v>
          </cell>
          <cell r="AA5688" t="str">
            <v>SAN MARTIN</v>
          </cell>
          <cell r="AB5688" t="str">
            <v>TOCACHE</v>
          </cell>
          <cell r="AC5688" t="str">
            <v>TOCACHE</v>
          </cell>
        </row>
        <row r="5689">
          <cell r="V5689" t="str">
            <v>-76.524810--6.418020</v>
          </cell>
          <cell r="W5689">
            <v>-76.524810000000002</v>
          </cell>
          <cell r="X5689">
            <v>-6.4180200000000003</v>
          </cell>
          <cell r="AA5689" t="str">
            <v>SAN MARTIN</v>
          </cell>
          <cell r="AB5689" t="str">
            <v>LAMAS</v>
          </cell>
          <cell r="AC5689" t="str">
            <v>LAMAS</v>
          </cell>
        </row>
        <row r="5690">
          <cell r="V5690" t="str">
            <v>-76.533273--6.586767</v>
          </cell>
          <cell r="W5690">
            <v>-76.533272999999994</v>
          </cell>
          <cell r="X5690">
            <v>-6.586767</v>
          </cell>
          <cell r="AA5690" t="str">
            <v>SAN MARTIN</v>
          </cell>
          <cell r="AB5690" t="str">
            <v>LAMAS</v>
          </cell>
          <cell r="AC5690" t="str">
            <v>ZAPATERO</v>
          </cell>
        </row>
        <row r="5691">
          <cell r="V5691" t="str">
            <v>-76.535353--6.799583</v>
          </cell>
          <cell r="W5691">
            <v>-76.535353000000001</v>
          </cell>
          <cell r="X5691">
            <v>-6.7995830000000002</v>
          </cell>
          <cell r="AA5691" t="str">
            <v>SAN MARTIN</v>
          </cell>
          <cell r="AB5691" t="str">
            <v>BELLAVISTA</v>
          </cell>
          <cell r="AC5691" t="str">
            <v>SAN PABLO</v>
          </cell>
        </row>
        <row r="5692">
          <cell r="V5692" t="str">
            <v>-76.538050--6.462220</v>
          </cell>
          <cell r="W5692">
            <v>-76.538049999999998</v>
          </cell>
          <cell r="X5692">
            <v>-6.4622200000000003</v>
          </cell>
          <cell r="AA5692" t="str">
            <v>SAN MARTIN</v>
          </cell>
          <cell r="AB5692" t="str">
            <v>LAMAS</v>
          </cell>
          <cell r="AC5692" t="str">
            <v>LAMAS</v>
          </cell>
        </row>
        <row r="5693">
          <cell r="V5693" t="str">
            <v>-76.555180--6.940570</v>
          </cell>
          <cell r="W5693">
            <v>-76.555179999999993</v>
          </cell>
          <cell r="X5693">
            <v>-6.9405700000000001</v>
          </cell>
          <cell r="AA5693" t="str">
            <v>SAN MARTIN</v>
          </cell>
          <cell r="AB5693" t="str">
            <v>BELLAVISTA</v>
          </cell>
          <cell r="AC5693" t="str">
            <v>BELLAVISTA</v>
          </cell>
        </row>
        <row r="5694">
          <cell r="V5694" t="str">
            <v>-76.555203--6.670186</v>
          </cell>
          <cell r="W5694">
            <v>-76.555203000000006</v>
          </cell>
          <cell r="X5694">
            <v>-6.6701860000000002</v>
          </cell>
          <cell r="AA5694" t="str">
            <v>SAN MARTIN</v>
          </cell>
          <cell r="AB5694" t="str">
            <v>LAMAS</v>
          </cell>
          <cell r="AC5694" t="str">
            <v>CUNUMBUQUI</v>
          </cell>
        </row>
        <row r="5695">
          <cell r="V5695" t="str">
            <v>-76.559610--7.487180</v>
          </cell>
          <cell r="W5695">
            <v>-76.559610000000006</v>
          </cell>
          <cell r="X5695">
            <v>-7.4871800000000004</v>
          </cell>
          <cell r="AA5695" t="str">
            <v>SAN MARTIN</v>
          </cell>
          <cell r="AB5695" t="str">
            <v>MARISCAL CACERES</v>
          </cell>
          <cell r="AC5695" t="str">
            <v>PAJARILLO</v>
          </cell>
        </row>
        <row r="5696">
          <cell r="V5696" t="str">
            <v>-76.568665--7.412631</v>
          </cell>
          <cell r="W5696">
            <v>-76.568664999999996</v>
          </cell>
          <cell r="X5696">
            <v>-7.4126310000000002</v>
          </cell>
          <cell r="AA5696" t="str">
            <v>SAN MARTIN</v>
          </cell>
          <cell r="AB5696" t="str">
            <v>MARISCAL CACERES</v>
          </cell>
          <cell r="AC5696" t="str">
            <v>PAJARILLO</v>
          </cell>
        </row>
        <row r="5697">
          <cell r="V5697" t="str">
            <v>-76.570400--6.744890</v>
          </cell>
          <cell r="W5697">
            <v>-76.570400000000006</v>
          </cell>
          <cell r="X5697">
            <v>-6.7448899999999998</v>
          </cell>
          <cell r="AA5697" t="str">
            <v>SAN MARTIN</v>
          </cell>
          <cell r="AB5697" t="str">
            <v>EL DORADO</v>
          </cell>
          <cell r="AC5697" t="str">
            <v>SANTA ROSA</v>
          </cell>
        </row>
        <row r="5698">
          <cell r="V5698" t="str">
            <v>-76.571560--6.891800</v>
          </cell>
          <cell r="W5698">
            <v>-76.571560000000005</v>
          </cell>
          <cell r="X5698">
            <v>-6.8917999999999999</v>
          </cell>
          <cell r="AA5698" t="str">
            <v>SAN MARTIN</v>
          </cell>
          <cell r="AB5698" t="str">
            <v>BELLAVISTA</v>
          </cell>
          <cell r="AC5698" t="str">
            <v>SAN PABLO</v>
          </cell>
        </row>
        <row r="5699">
          <cell r="V5699" t="str">
            <v>-76.572833--6.634528</v>
          </cell>
          <cell r="W5699">
            <v>-76.572833000000003</v>
          </cell>
          <cell r="X5699">
            <v>-6.6345280000000004</v>
          </cell>
          <cell r="AA5699" t="str">
            <v>SAN MARTIN</v>
          </cell>
          <cell r="AB5699" t="str">
            <v>EL DORADO</v>
          </cell>
          <cell r="AC5699" t="str">
            <v>SANTA ROSA</v>
          </cell>
        </row>
        <row r="5700">
          <cell r="V5700" t="str">
            <v>-76.577786--8.119365</v>
          </cell>
          <cell r="W5700">
            <v>-76.577786000000003</v>
          </cell>
          <cell r="X5700">
            <v>-8.1193650000000002</v>
          </cell>
          <cell r="AA5700" t="str">
            <v>SAN MARTIN</v>
          </cell>
          <cell r="AB5700" t="str">
            <v>TOCACHE</v>
          </cell>
          <cell r="AC5700" t="str">
            <v>TOCACHE</v>
          </cell>
        </row>
        <row r="5701">
          <cell r="V5701" t="str">
            <v>-76.582530--7.072490</v>
          </cell>
          <cell r="W5701">
            <v>-76.582530000000006</v>
          </cell>
          <cell r="X5701">
            <v>-7.0724900000000002</v>
          </cell>
          <cell r="AA5701" t="str">
            <v>SAN MARTIN</v>
          </cell>
          <cell r="AB5701" t="str">
            <v>BELLAVISTA</v>
          </cell>
          <cell r="AC5701" t="str">
            <v>BELLAVISTA</v>
          </cell>
        </row>
        <row r="5702">
          <cell r="V5702" t="str">
            <v>-76.583600--6.440730</v>
          </cell>
          <cell r="W5702">
            <v>-76.583600000000004</v>
          </cell>
          <cell r="X5702">
            <v>-6.4407300000000003</v>
          </cell>
          <cell r="AA5702" t="str">
            <v>SAN MARTIN</v>
          </cell>
          <cell r="AB5702" t="str">
            <v>LAMAS</v>
          </cell>
          <cell r="AC5702" t="str">
            <v>TABALOSOS</v>
          </cell>
        </row>
        <row r="5703">
          <cell r="V5703" t="str">
            <v>-76.585120--8.146150</v>
          </cell>
          <cell r="W5703">
            <v>-76.585120000000003</v>
          </cell>
          <cell r="X5703">
            <v>-8.1461500000000004</v>
          </cell>
          <cell r="AA5703" t="str">
            <v>SAN MARTIN</v>
          </cell>
          <cell r="AB5703" t="str">
            <v>TOCACHE</v>
          </cell>
          <cell r="AC5703" t="str">
            <v>TOCACHE</v>
          </cell>
        </row>
        <row r="5704">
          <cell r="V5704" t="str">
            <v>-76.588060--7.053220</v>
          </cell>
          <cell r="W5704">
            <v>-76.588059999999999</v>
          </cell>
          <cell r="X5704">
            <v>-7.0532199999999996</v>
          </cell>
          <cell r="AA5704" t="str">
            <v>SAN MARTIN</v>
          </cell>
          <cell r="AB5704" t="str">
            <v>BELLAVISTA</v>
          </cell>
          <cell r="AC5704" t="str">
            <v>BELLAVISTA</v>
          </cell>
        </row>
        <row r="5705">
          <cell r="V5705" t="str">
            <v>-76.592438--6.608625</v>
          </cell>
          <cell r="W5705">
            <v>-76.592438000000001</v>
          </cell>
          <cell r="X5705">
            <v>-6.608625</v>
          </cell>
          <cell r="AA5705" t="str">
            <v>SAN MARTIN</v>
          </cell>
          <cell r="AB5705" t="str">
            <v>EL DORADO</v>
          </cell>
          <cell r="AC5705" t="str">
            <v>SANTA ROSA</v>
          </cell>
        </row>
        <row r="5706">
          <cell r="V5706" t="str">
            <v>-76.594440--6.710550</v>
          </cell>
          <cell r="W5706">
            <v>-76.594440000000006</v>
          </cell>
          <cell r="X5706">
            <v>-6.7105499999999996</v>
          </cell>
          <cell r="AA5706" t="str">
            <v>SAN MARTIN</v>
          </cell>
          <cell r="AB5706" t="str">
            <v>EL DORADO</v>
          </cell>
          <cell r="AC5706" t="str">
            <v>SANTA ROSA</v>
          </cell>
        </row>
        <row r="5707">
          <cell r="V5707" t="str">
            <v>-76.595290--6.737360</v>
          </cell>
          <cell r="W5707">
            <v>-76.595290000000006</v>
          </cell>
          <cell r="X5707">
            <v>-6.7373599999999998</v>
          </cell>
          <cell r="AA5707" t="str">
            <v>SAN MARTIN</v>
          </cell>
          <cell r="AB5707" t="str">
            <v>EL DORADO</v>
          </cell>
          <cell r="AC5707" t="str">
            <v>SANTA ROSA</v>
          </cell>
        </row>
        <row r="5708">
          <cell r="V5708" t="str">
            <v>-76.595400--6.414639</v>
          </cell>
          <cell r="W5708">
            <v>-76.595399999999998</v>
          </cell>
          <cell r="X5708">
            <v>-6.4146390000000002</v>
          </cell>
          <cell r="AA5708" t="str">
            <v>SAN MARTIN</v>
          </cell>
          <cell r="AB5708" t="str">
            <v>LAMAS</v>
          </cell>
          <cell r="AC5708" t="str">
            <v>SHANAO</v>
          </cell>
        </row>
        <row r="5709">
          <cell r="V5709" t="str">
            <v>-76.601185--7.368703</v>
          </cell>
          <cell r="W5709">
            <v>-76.601185000000001</v>
          </cell>
          <cell r="X5709">
            <v>-7.368703</v>
          </cell>
          <cell r="AA5709" t="str">
            <v>SAN MARTIN</v>
          </cell>
          <cell r="AB5709" t="str">
            <v>MARISCAL CACERES</v>
          </cell>
          <cell r="AC5709" t="str">
            <v>PAJARILLO</v>
          </cell>
        </row>
        <row r="5710">
          <cell r="V5710" t="str">
            <v>-76.607570--6.760450</v>
          </cell>
          <cell r="W5710">
            <v>-76.607569999999996</v>
          </cell>
          <cell r="X5710">
            <v>-6.7604499999999996</v>
          </cell>
          <cell r="AA5710" t="str">
            <v>SAN MARTIN</v>
          </cell>
          <cell r="AB5710" t="str">
            <v>EL DORADO</v>
          </cell>
          <cell r="AC5710" t="str">
            <v>SANTA ROSA</v>
          </cell>
        </row>
        <row r="5711">
          <cell r="V5711" t="str">
            <v>-76.613321--6.621012</v>
          </cell>
          <cell r="W5711">
            <v>-76.613320999999999</v>
          </cell>
          <cell r="X5711">
            <v>-6.6210120000000003</v>
          </cell>
          <cell r="AA5711" t="str">
            <v>SAN MARTIN</v>
          </cell>
          <cell r="AB5711" t="str">
            <v>EL DORADO</v>
          </cell>
          <cell r="AC5711" t="str">
            <v>SANTA ROSA</v>
          </cell>
        </row>
        <row r="5712">
          <cell r="V5712" t="str">
            <v>-76.614250--6.953360</v>
          </cell>
          <cell r="W5712">
            <v>-76.614249999999998</v>
          </cell>
          <cell r="X5712">
            <v>-6.95336</v>
          </cell>
          <cell r="AA5712" t="str">
            <v>SAN MARTIN</v>
          </cell>
          <cell r="AB5712" t="str">
            <v>BELLAVISTA</v>
          </cell>
          <cell r="AC5712" t="str">
            <v>BELLAVISTA</v>
          </cell>
        </row>
        <row r="5713">
          <cell r="V5713" t="str">
            <v>-76.625594--6.677079</v>
          </cell>
          <cell r="W5713">
            <v>-76.625594000000007</v>
          </cell>
          <cell r="X5713">
            <v>-6.677079</v>
          </cell>
          <cell r="AA5713" t="str">
            <v>SAN MARTIN</v>
          </cell>
          <cell r="AB5713" t="str">
            <v>EL DORADO</v>
          </cell>
          <cell r="AC5713" t="str">
            <v>SANTA ROSA</v>
          </cell>
        </row>
        <row r="5714">
          <cell r="V5714" t="str">
            <v>-76.629972--6.380833</v>
          </cell>
          <cell r="W5714">
            <v>-76.629971999999995</v>
          </cell>
          <cell r="X5714">
            <v>-6.380833</v>
          </cell>
          <cell r="AA5714" t="str">
            <v>SAN MARTIN</v>
          </cell>
          <cell r="AB5714" t="str">
            <v>LAMAS</v>
          </cell>
          <cell r="AC5714" t="str">
            <v>TABALOSOS</v>
          </cell>
        </row>
        <row r="5715">
          <cell r="V5715" t="str">
            <v>-76.632750--6.925450</v>
          </cell>
          <cell r="W5715">
            <v>-76.632750000000001</v>
          </cell>
          <cell r="X5715">
            <v>-6.9254499999999997</v>
          </cell>
          <cell r="AA5715" t="str">
            <v>SAN MARTIN</v>
          </cell>
          <cell r="AB5715" t="str">
            <v>BELLAVISTA</v>
          </cell>
          <cell r="AC5715" t="str">
            <v>BELLAVISTA</v>
          </cell>
        </row>
        <row r="5716">
          <cell r="V5716" t="str">
            <v>-76.641700--7.093853</v>
          </cell>
          <cell r="W5716">
            <v>-76.6417</v>
          </cell>
          <cell r="X5716">
            <v>-7.0938530000000002</v>
          </cell>
          <cell r="AA5716" t="str">
            <v>SAN MARTIN</v>
          </cell>
          <cell r="AB5716" t="str">
            <v>HUALLAGA</v>
          </cell>
          <cell r="AC5716" t="str">
            <v>TINGO DE SAPOSOA</v>
          </cell>
        </row>
        <row r="5717">
          <cell r="V5717" t="str">
            <v>-76.644259--8.024930</v>
          </cell>
          <cell r="W5717">
            <v>-76.644259000000005</v>
          </cell>
          <cell r="X5717">
            <v>-8.0249299999999995</v>
          </cell>
          <cell r="AA5717" t="str">
            <v>SAN MARTIN</v>
          </cell>
          <cell r="AB5717" t="str">
            <v>TOCACHE</v>
          </cell>
          <cell r="AC5717" t="str">
            <v>POLVORA</v>
          </cell>
        </row>
        <row r="5718">
          <cell r="V5718" t="str">
            <v>-76.647658--8.005667</v>
          </cell>
          <cell r="W5718">
            <v>-76.647658000000007</v>
          </cell>
          <cell r="X5718">
            <v>-8.0056670000000008</v>
          </cell>
          <cell r="AA5718" t="str">
            <v>SAN MARTIN</v>
          </cell>
          <cell r="AB5718" t="str">
            <v>TOCACHE</v>
          </cell>
          <cell r="AC5718" t="str">
            <v>POLVORA</v>
          </cell>
        </row>
        <row r="5719">
          <cell r="V5719" t="str">
            <v>-76.649080--7.129343</v>
          </cell>
          <cell r="W5719">
            <v>-76.649079999999998</v>
          </cell>
          <cell r="X5719">
            <v>-7.1293430000000004</v>
          </cell>
          <cell r="AA5719" t="str">
            <v>SAN MARTIN</v>
          </cell>
          <cell r="AB5719" t="str">
            <v>BELLAVISTA</v>
          </cell>
          <cell r="AC5719" t="str">
            <v>HUALLAGA</v>
          </cell>
        </row>
        <row r="5720">
          <cell r="V5720" t="str">
            <v>-76.651170--6.899180</v>
          </cell>
          <cell r="W5720">
            <v>-76.651169999999993</v>
          </cell>
          <cell r="X5720">
            <v>-6.8991800000000003</v>
          </cell>
          <cell r="AA5720" t="str">
            <v>SAN MARTIN</v>
          </cell>
          <cell r="AB5720" t="str">
            <v>BELLAVISTA</v>
          </cell>
          <cell r="AC5720" t="str">
            <v>BELLAVISTA</v>
          </cell>
        </row>
        <row r="5721">
          <cell r="V5721" t="str">
            <v>-76.652780--7.488890</v>
          </cell>
          <cell r="W5721">
            <v>-76.652780000000007</v>
          </cell>
          <cell r="X5721">
            <v>-7.4888899999999996</v>
          </cell>
          <cell r="AA5721" t="str">
            <v>SAN MARTIN</v>
          </cell>
          <cell r="AB5721" t="str">
            <v>MARISCAL CACERES</v>
          </cell>
          <cell r="AC5721" t="str">
            <v>CAMPANILLA</v>
          </cell>
        </row>
        <row r="5722">
          <cell r="V5722" t="str">
            <v>-76.664310--7.646300</v>
          </cell>
          <cell r="W5722">
            <v>-76.66431</v>
          </cell>
          <cell r="X5722">
            <v>-7.6463000000000001</v>
          </cell>
          <cell r="AA5722" t="str">
            <v>SAN MARTIN</v>
          </cell>
          <cell r="AB5722" t="str">
            <v>MARISCAL CACERES</v>
          </cell>
          <cell r="AC5722" t="str">
            <v>CAMPANILLA</v>
          </cell>
        </row>
        <row r="5723">
          <cell r="V5723" t="str">
            <v>-76.665320--6.862290</v>
          </cell>
          <cell r="W5723">
            <v>-76.665319999999994</v>
          </cell>
          <cell r="X5723">
            <v>-6.8622899999999998</v>
          </cell>
          <cell r="AA5723" t="str">
            <v>SAN MARTIN</v>
          </cell>
          <cell r="AB5723" t="str">
            <v>BELLAVISTA</v>
          </cell>
          <cell r="AC5723" t="str">
            <v>SAN PABLO</v>
          </cell>
        </row>
        <row r="5724">
          <cell r="V5724" t="str">
            <v>-76.668030--7.908158</v>
          </cell>
          <cell r="W5724">
            <v>-76.668030000000002</v>
          </cell>
          <cell r="X5724">
            <v>-7.9081580000000002</v>
          </cell>
          <cell r="AA5724" t="str">
            <v>SAN MARTIN</v>
          </cell>
          <cell r="AB5724" t="str">
            <v>TOCACHE</v>
          </cell>
          <cell r="AC5724" t="str">
            <v>POLVORA</v>
          </cell>
        </row>
        <row r="5725">
          <cell r="V5725" t="str">
            <v>-76.670180--7.446660</v>
          </cell>
          <cell r="W5725">
            <v>-76.670180000000002</v>
          </cell>
          <cell r="X5725">
            <v>-7.4466599999999996</v>
          </cell>
          <cell r="AA5725" t="str">
            <v>SAN MARTIN</v>
          </cell>
          <cell r="AB5725" t="str">
            <v>MARISCAL CACERES</v>
          </cell>
          <cell r="AC5725" t="str">
            <v>CAMPANILLA</v>
          </cell>
        </row>
        <row r="5726">
          <cell r="V5726" t="str">
            <v>-76.671336--7.782342</v>
          </cell>
          <cell r="W5726">
            <v>-76.671335999999997</v>
          </cell>
          <cell r="X5726">
            <v>-7.7823419999999999</v>
          </cell>
          <cell r="AA5726" t="str">
            <v>SAN MARTIN</v>
          </cell>
          <cell r="AB5726" t="str">
            <v>TOCACHE</v>
          </cell>
          <cell r="AC5726" t="str">
            <v>POLVORA</v>
          </cell>
        </row>
        <row r="5727">
          <cell r="V5727" t="str">
            <v>-76.672530--7.270769</v>
          </cell>
          <cell r="W5727">
            <v>-76.672529999999995</v>
          </cell>
          <cell r="X5727">
            <v>-7.2707689999999996</v>
          </cell>
          <cell r="AA5727" t="str">
            <v>SAN MARTIN</v>
          </cell>
          <cell r="AB5727" t="str">
            <v>MARISCAL CACERES</v>
          </cell>
          <cell r="AC5727" t="str">
            <v>PAJARILLO</v>
          </cell>
        </row>
        <row r="5728">
          <cell r="V5728" t="str">
            <v>-76.673370--6.806640</v>
          </cell>
          <cell r="W5728">
            <v>-76.673370000000006</v>
          </cell>
          <cell r="X5728">
            <v>-6.8066399999999998</v>
          </cell>
          <cell r="AA5728" t="str">
            <v>SAN MARTIN</v>
          </cell>
          <cell r="AB5728" t="str">
            <v>BELLAVISTA</v>
          </cell>
          <cell r="AC5728" t="str">
            <v>SAN PABLO</v>
          </cell>
        </row>
        <row r="5729">
          <cell r="V5729" t="str">
            <v>-76.675833--6.319000</v>
          </cell>
          <cell r="W5729">
            <v>-76.675832999999997</v>
          </cell>
          <cell r="X5729">
            <v>-6.319</v>
          </cell>
          <cell r="AA5729" t="str">
            <v>SAN MARTIN</v>
          </cell>
          <cell r="AB5729" t="str">
            <v>LAMAS</v>
          </cell>
          <cell r="AC5729" t="str">
            <v>TABALOSOS</v>
          </cell>
        </row>
        <row r="5730">
          <cell r="V5730" t="str">
            <v>-76.675944--7.972778</v>
          </cell>
          <cell r="W5730">
            <v>-76.675944000000001</v>
          </cell>
          <cell r="X5730">
            <v>-7.9727779999999999</v>
          </cell>
          <cell r="AA5730" t="str">
            <v>SAN MARTIN</v>
          </cell>
          <cell r="AB5730" t="str">
            <v>TOCACHE</v>
          </cell>
          <cell r="AC5730" t="str">
            <v>POLVORA</v>
          </cell>
        </row>
        <row r="5731">
          <cell r="V5731" t="str">
            <v>-76.679742--7.825833</v>
          </cell>
          <cell r="W5731">
            <v>-76.679742000000005</v>
          </cell>
          <cell r="X5731">
            <v>-7.8258330000000003</v>
          </cell>
          <cell r="AA5731" t="str">
            <v>SAN MARTIN</v>
          </cell>
          <cell r="AB5731" t="str">
            <v>TOCACHE</v>
          </cell>
          <cell r="AC5731" t="str">
            <v>POLVORA</v>
          </cell>
        </row>
        <row r="5732">
          <cell r="V5732" t="str">
            <v>-76.680140--7.344611</v>
          </cell>
          <cell r="W5732">
            <v>-76.680139999999994</v>
          </cell>
          <cell r="X5732">
            <v>-7.3446109999999996</v>
          </cell>
          <cell r="AA5732" t="str">
            <v>SAN MARTIN</v>
          </cell>
          <cell r="AB5732" t="str">
            <v>MARISCAL CACERES</v>
          </cell>
          <cell r="AC5732" t="str">
            <v>JUANJUI</v>
          </cell>
        </row>
        <row r="5733">
          <cell r="V5733" t="str">
            <v>-76.685310--8.035350</v>
          </cell>
          <cell r="W5733">
            <v>-76.685310000000001</v>
          </cell>
          <cell r="X5733">
            <v>-8.0353499999999993</v>
          </cell>
          <cell r="AA5733" t="str">
            <v>SAN MARTIN</v>
          </cell>
          <cell r="AB5733" t="str">
            <v>TOCACHE</v>
          </cell>
          <cell r="AC5733" t="str">
            <v>POLVORA</v>
          </cell>
        </row>
        <row r="5734">
          <cell r="V5734" t="str">
            <v>-76.687630--6.681580</v>
          </cell>
          <cell r="W5734">
            <v>-76.687629999999999</v>
          </cell>
          <cell r="X5734">
            <v>-6.6815800000000003</v>
          </cell>
          <cell r="AA5734" t="str">
            <v>SAN MARTIN</v>
          </cell>
          <cell r="AB5734" t="str">
            <v>EL DORADO</v>
          </cell>
          <cell r="AC5734" t="str">
            <v>SAN JOSE DE SISA</v>
          </cell>
        </row>
        <row r="5735">
          <cell r="V5735" t="str">
            <v>-76.688280--6.624131</v>
          </cell>
          <cell r="W5735">
            <v>-76.688280000000006</v>
          </cell>
          <cell r="X5735">
            <v>-6.6241310000000002</v>
          </cell>
          <cell r="AA5735" t="str">
            <v>SAN MARTIN</v>
          </cell>
          <cell r="AB5735" t="str">
            <v>EL DORADO</v>
          </cell>
          <cell r="AC5735" t="str">
            <v>SAN JOSE DE SISA</v>
          </cell>
        </row>
        <row r="5736">
          <cell r="V5736" t="str">
            <v>-76.689560--7.320120</v>
          </cell>
          <cell r="W5736">
            <v>-76.68956</v>
          </cell>
          <cell r="X5736">
            <v>-7.3201200000000002</v>
          </cell>
          <cell r="AA5736" t="str">
            <v>SAN MARTIN</v>
          </cell>
          <cell r="AB5736" t="str">
            <v>MARISCAL CACERES</v>
          </cell>
          <cell r="AC5736" t="str">
            <v>JUANJUI</v>
          </cell>
        </row>
        <row r="5737">
          <cell r="V5737" t="str">
            <v>-76.696520--7.534440</v>
          </cell>
          <cell r="W5737">
            <v>-76.696520000000007</v>
          </cell>
          <cell r="X5737">
            <v>-7.53444</v>
          </cell>
          <cell r="AA5737" t="str">
            <v>SAN MARTIN</v>
          </cell>
          <cell r="AB5737" t="str">
            <v>MARISCAL CACERES</v>
          </cell>
          <cell r="AC5737" t="str">
            <v>CAMPANILLA</v>
          </cell>
        </row>
        <row r="5738">
          <cell r="V5738" t="str">
            <v>-76.697560--6.728949</v>
          </cell>
          <cell r="W5738">
            <v>-76.697559999999996</v>
          </cell>
          <cell r="X5738">
            <v>-6.7289490000000001</v>
          </cell>
          <cell r="AA5738" t="str">
            <v>SAN MARTIN</v>
          </cell>
          <cell r="AB5738" t="str">
            <v>EL DORADO</v>
          </cell>
          <cell r="AC5738" t="str">
            <v>AGUA BLANCA</v>
          </cell>
        </row>
        <row r="5739">
          <cell r="V5739" t="str">
            <v>-76.701978--8.317642</v>
          </cell>
          <cell r="W5739">
            <v>-76.701977999999997</v>
          </cell>
          <cell r="X5739">
            <v>-8.3176419999999993</v>
          </cell>
          <cell r="AA5739" t="str">
            <v>SAN MARTIN</v>
          </cell>
          <cell r="AB5739" t="str">
            <v>TOCACHE</v>
          </cell>
          <cell r="AC5739" t="str">
            <v>SHUNTE</v>
          </cell>
        </row>
        <row r="5740">
          <cell r="V5740" t="str">
            <v>-76.707820--7.385590</v>
          </cell>
          <cell r="W5740">
            <v>-76.707819999999998</v>
          </cell>
          <cell r="X5740">
            <v>-7.3855899999999997</v>
          </cell>
          <cell r="AA5740" t="str">
            <v>SAN MARTIN</v>
          </cell>
          <cell r="AB5740" t="str">
            <v>MARISCAL CACERES</v>
          </cell>
          <cell r="AC5740" t="str">
            <v>JUANJUI</v>
          </cell>
        </row>
        <row r="5741">
          <cell r="V5741" t="str">
            <v>-76.717550--6.528190</v>
          </cell>
          <cell r="W5741">
            <v>-76.717550000000003</v>
          </cell>
          <cell r="X5741">
            <v>-6.5281900000000004</v>
          </cell>
          <cell r="AA5741" t="str">
            <v>SAN MARTIN</v>
          </cell>
          <cell r="AB5741" t="str">
            <v>EL DORADO</v>
          </cell>
          <cell r="AC5741" t="str">
            <v>SHATOJA</v>
          </cell>
        </row>
        <row r="5742">
          <cell r="V5742" t="str">
            <v>-76.717884--7.072723</v>
          </cell>
          <cell r="W5742">
            <v>-76.717883999999998</v>
          </cell>
          <cell r="X5742">
            <v>-7.0727229999999999</v>
          </cell>
          <cell r="AA5742" t="str">
            <v>SAN MARTIN</v>
          </cell>
          <cell r="AB5742" t="str">
            <v>HUALLAGA</v>
          </cell>
          <cell r="AC5742" t="str">
            <v>SACANCHE</v>
          </cell>
        </row>
        <row r="5743">
          <cell r="V5743" t="str">
            <v>-76.723300--8.350106</v>
          </cell>
          <cell r="W5743">
            <v>-76.723299999999995</v>
          </cell>
          <cell r="X5743">
            <v>-8.3501060000000003</v>
          </cell>
          <cell r="AA5743" t="str">
            <v>SAN MARTIN</v>
          </cell>
          <cell r="AB5743" t="str">
            <v>TOCACHE</v>
          </cell>
          <cell r="AC5743" t="str">
            <v>SHUNTE</v>
          </cell>
        </row>
        <row r="5744">
          <cell r="V5744" t="str">
            <v>-76.723450--7.021840</v>
          </cell>
          <cell r="W5744">
            <v>-76.72345</v>
          </cell>
          <cell r="X5744">
            <v>-7.0218400000000001</v>
          </cell>
          <cell r="AA5744" t="str">
            <v>SAN MARTIN</v>
          </cell>
          <cell r="AB5744" t="str">
            <v>HUALLAGA</v>
          </cell>
          <cell r="AC5744" t="str">
            <v>EL ESLABON</v>
          </cell>
        </row>
        <row r="5745">
          <cell r="V5745" t="str">
            <v>-76.723810--7.174370</v>
          </cell>
          <cell r="W5745">
            <v>-76.72381</v>
          </cell>
          <cell r="X5745">
            <v>-7.1743699999999997</v>
          </cell>
          <cell r="AA5745" t="str">
            <v>SAN MARTIN</v>
          </cell>
          <cell r="AB5745" t="str">
            <v>MARISCAL CACERES</v>
          </cell>
          <cell r="AC5745" t="str">
            <v>JUANJUI</v>
          </cell>
        </row>
        <row r="5746">
          <cell r="V5746" t="str">
            <v>-76.724961--6.341094</v>
          </cell>
          <cell r="W5746">
            <v>-76.724960999999993</v>
          </cell>
          <cell r="X5746">
            <v>-6.341094</v>
          </cell>
          <cell r="AA5746" t="str">
            <v>SAN MARTIN</v>
          </cell>
          <cell r="AB5746" t="str">
            <v>LAMAS</v>
          </cell>
          <cell r="AC5746" t="str">
            <v>ALONSO DE ALVARADO</v>
          </cell>
        </row>
        <row r="5747">
          <cell r="V5747" t="str">
            <v>-76.727000--6.305972</v>
          </cell>
          <cell r="W5747">
            <v>-76.727000000000004</v>
          </cell>
          <cell r="X5747">
            <v>-6.3059719999999997</v>
          </cell>
          <cell r="AA5747" t="str">
            <v>SAN MARTIN</v>
          </cell>
          <cell r="AB5747" t="str">
            <v>LAMAS</v>
          </cell>
          <cell r="AC5747" t="str">
            <v>ALONSO DE ALVARADO</v>
          </cell>
        </row>
        <row r="5748">
          <cell r="V5748" t="str">
            <v>-76.727499--7.410093</v>
          </cell>
          <cell r="W5748">
            <v>-76.727498999999995</v>
          </cell>
          <cell r="X5748">
            <v>-7.4100929999999998</v>
          </cell>
          <cell r="AA5748" t="str">
            <v>SAN MARTIN</v>
          </cell>
          <cell r="AB5748" t="str">
            <v>MARISCAL CACERES</v>
          </cell>
          <cell r="AC5748" t="str">
            <v>JUANJUI</v>
          </cell>
        </row>
        <row r="5749">
          <cell r="V5749" t="str">
            <v>-76.729592--8.351969</v>
          </cell>
          <cell r="W5749">
            <v>-76.729591999999997</v>
          </cell>
          <cell r="X5749">
            <v>-8.3519690000000004</v>
          </cell>
          <cell r="AA5749" t="str">
            <v>SAN MARTIN</v>
          </cell>
          <cell r="AB5749" t="str">
            <v>TOCACHE</v>
          </cell>
          <cell r="AC5749" t="str">
            <v>SHUNTE</v>
          </cell>
        </row>
        <row r="5750">
          <cell r="V5750" t="str">
            <v>-76.729860--6.613110</v>
          </cell>
          <cell r="W5750">
            <v>-76.729860000000002</v>
          </cell>
          <cell r="X5750">
            <v>-6.6131099999999998</v>
          </cell>
          <cell r="AA5750" t="str">
            <v>SAN MARTIN</v>
          </cell>
          <cell r="AB5750" t="str">
            <v>EL DORADO</v>
          </cell>
          <cell r="AC5750" t="str">
            <v>SAN JOSE DE SISA</v>
          </cell>
        </row>
        <row r="5751">
          <cell r="V5751" t="str">
            <v>-76.735580--7.189390</v>
          </cell>
          <cell r="W5751">
            <v>-76.735579999999999</v>
          </cell>
          <cell r="X5751">
            <v>-7.1893900000000004</v>
          </cell>
          <cell r="AA5751" t="str">
            <v>SAN MARTIN</v>
          </cell>
          <cell r="AB5751" t="str">
            <v>MARISCAL CACERES</v>
          </cell>
          <cell r="AC5751" t="str">
            <v>JUANJUI</v>
          </cell>
        </row>
        <row r="5752">
          <cell r="V5752" t="str">
            <v>-76.735960--7.259340</v>
          </cell>
          <cell r="W5752">
            <v>-76.735960000000006</v>
          </cell>
          <cell r="X5752">
            <v>-7.2593399999999999</v>
          </cell>
          <cell r="AA5752" t="str">
            <v>SAN MARTIN</v>
          </cell>
          <cell r="AB5752" t="str">
            <v>MARISCAL CACERES</v>
          </cell>
          <cell r="AC5752" t="str">
            <v>JUANJUI</v>
          </cell>
        </row>
        <row r="5753">
          <cell r="V5753" t="str">
            <v>-76.739160--6.515290</v>
          </cell>
          <cell r="W5753">
            <v>-76.739159999999998</v>
          </cell>
          <cell r="X5753">
            <v>-6.5152900000000002</v>
          </cell>
          <cell r="AA5753" t="str">
            <v>SAN MARTIN</v>
          </cell>
          <cell r="AB5753" t="str">
            <v>EL DORADO</v>
          </cell>
          <cell r="AC5753" t="str">
            <v>SAN MARTIN</v>
          </cell>
        </row>
        <row r="5754">
          <cell r="V5754" t="str">
            <v>-76.739900--6.360580</v>
          </cell>
          <cell r="W5754">
            <v>-76.739900000000006</v>
          </cell>
          <cell r="X5754">
            <v>-6.3605799999999997</v>
          </cell>
          <cell r="AA5754" t="str">
            <v>SAN MARTIN</v>
          </cell>
          <cell r="AB5754" t="str">
            <v>LAMAS</v>
          </cell>
          <cell r="AC5754" t="str">
            <v>ALONSO DE ALVARADO</v>
          </cell>
        </row>
        <row r="5755">
          <cell r="V5755" t="str">
            <v>-76.748970--6.594880</v>
          </cell>
          <cell r="W5755">
            <v>-76.74897</v>
          </cell>
          <cell r="X5755">
            <v>-6.5948799999999999</v>
          </cell>
          <cell r="AA5755" t="str">
            <v>SAN MARTIN</v>
          </cell>
          <cell r="AB5755" t="str">
            <v>EL DORADO</v>
          </cell>
          <cell r="AC5755" t="str">
            <v>SAN JOSE DE SISA</v>
          </cell>
        </row>
        <row r="5756">
          <cell r="V5756" t="str">
            <v>-76.749850--8.417175</v>
          </cell>
          <cell r="W5756">
            <v>-76.749849999999995</v>
          </cell>
          <cell r="X5756">
            <v>-8.4171750000000003</v>
          </cell>
          <cell r="AA5756" t="str">
            <v>SAN MARTIN</v>
          </cell>
          <cell r="AB5756" t="str">
            <v>TOCACHE</v>
          </cell>
          <cell r="AC5756" t="str">
            <v>SHUNTE</v>
          </cell>
        </row>
        <row r="5757">
          <cell r="V5757" t="str">
            <v>-76.756820--8.421340</v>
          </cell>
          <cell r="W5757">
            <v>-76.756820000000005</v>
          </cell>
          <cell r="X5757">
            <v>-8.4213400000000007</v>
          </cell>
          <cell r="AA5757" t="str">
            <v>SAN MARTIN</v>
          </cell>
          <cell r="AB5757" t="str">
            <v>TOCACHE</v>
          </cell>
          <cell r="AC5757" t="str">
            <v>SHUNTE</v>
          </cell>
        </row>
        <row r="5758">
          <cell r="V5758" t="str">
            <v>-76.759722--6.282500</v>
          </cell>
          <cell r="W5758">
            <v>-76.759721999999996</v>
          </cell>
          <cell r="X5758">
            <v>-6.2824999999999998</v>
          </cell>
          <cell r="AA5758" t="str">
            <v>SAN MARTIN</v>
          </cell>
          <cell r="AB5758" t="str">
            <v>LAMAS</v>
          </cell>
          <cell r="AC5758" t="str">
            <v>ALONSO DE ALVARADO</v>
          </cell>
        </row>
        <row r="5759">
          <cell r="V5759" t="str">
            <v>-76.764260--6.349270</v>
          </cell>
          <cell r="W5759">
            <v>-76.764259999999993</v>
          </cell>
          <cell r="X5759">
            <v>-6.3492699999999997</v>
          </cell>
          <cell r="AA5759" t="str">
            <v>SAN MARTIN</v>
          </cell>
          <cell r="AB5759" t="str">
            <v>LAMAS</v>
          </cell>
          <cell r="AC5759" t="str">
            <v>ALONSO DE ALVARADO</v>
          </cell>
        </row>
        <row r="5760">
          <cell r="V5760" t="str">
            <v>-76.766611--6.936444</v>
          </cell>
          <cell r="W5760">
            <v>-76.766610999999997</v>
          </cell>
          <cell r="X5760">
            <v>-6.9364439999999998</v>
          </cell>
          <cell r="AA5760" t="str">
            <v>SAN MARTIN</v>
          </cell>
          <cell r="AB5760" t="str">
            <v>HUALLAGA</v>
          </cell>
          <cell r="AC5760" t="str">
            <v>SAPOSOA</v>
          </cell>
        </row>
        <row r="5761">
          <cell r="V5761" t="str">
            <v>-76.768611--6.297444</v>
          </cell>
          <cell r="W5761">
            <v>-76.768611000000007</v>
          </cell>
          <cell r="X5761">
            <v>-6.2974439999999996</v>
          </cell>
          <cell r="AA5761" t="str">
            <v>SAN MARTIN</v>
          </cell>
          <cell r="AB5761" t="str">
            <v>LAMAS</v>
          </cell>
          <cell r="AC5761" t="str">
            <v>ALONSO DE ALVARADO</v>
          </cell>
        </row>
        <row r="5762">
          <cell r="V5762" t="str">
            <v>-76.770470--6.520670</v>
          </cell>
          <cell r="W5762">
            <v>-76.770470000000003</v>
          </cell>
          <cell r="X5762">
            <v>-6.52067</v>
          </cell>
          <cell r="AA5762" t="str">
            <v>SAN MARTIN</v>
          </cell>
          <cell r="AB5762" t="str">
            <v>EL DORADO</v>
          </cell>
          <cell r="AC5762" t="str">
            <v>SAN MARTIN</v>
          </cell>
        </row>
        <row r="5763">
          <cell r="V5763" t="str">
            <v>-76.772888--7.295778</v>
          </cell>
          <cell r="W5763">
            <v>-76.772887999999995</v>
          </cell>
          <cell r="X5763">
            <v>-7.2957780000000003</v>
          </cell>
          <cell r="AA5763" t="str">
            <v>SAN MARTIN</v>
          </cell>
          <cell r="AB5763" t="str">
            <v>MARISCAL CACERES</v>
          </cell>
          <cell r="AC5763" t="str">
            <v>PACHIZA</v>
          </cell>
        </row>
        <row r="5764">
          <cell r="V5764" t="str">
            <v>-76.774222--6.272389</v>
          </cell>
          <cell r="W5764">
            <v>-76.774221999999995</v>
          </cell>
          <cell r="X5764">
            <v>-6.2723890000000004</v>
          </cell>
          <cell r="AA5764" t="str">
            <v>SAN MARTIN</v>
          </cell>
          <cell r="AB5764" t="str">
            <v>LAMAS</v>
          </cell>
          <cell r="AC5764" t="str">
            <v>ALONSO DE ALVARADO</v>
          </cell>
        </row>
        <row r="5765">
          <cell r="V5765" t="str">
            <v>-76.779300--7.276381</v>
          </cell>
          <cell r="W5765">
            <v>-76.779300000000006</v>
          </cell>
          <cell r="X5765">
            <v>-7.2763809999999998</v>
          </cell>
          <cell r="AA5765" t="str">
            <v>SAN MARTIN</v>
          </cell>
          <cell r="AB5765" t="str">
            <v>MARISCAL CACERES</v>
          </cell>
          <cell r="AC5765" t="str">
            <v>PACHIZA</v>
          </cell>
        </row>
        <row r="5766">
          <cell r="V5766" t="str">
            <v>-76.780120--7.325240</v>
          </cell>
          <cell r="W5766">
            <v>-76.780119999999997</v>
          </cell>
          <cell r="X5766">
            <v>-7.32524</v>
          </cell>
          <cell r="AA5766" t="str">
            <v>SAN MARTIN</v>
          </cell>
          <cell r="AB5766" t="str">
            <v>MARISCAL CACERES</v>
          </cell>
          <cell r="AC5766" t="str">
            <v>HUICUNGO</v>
          </cell>
        </row>
        <row r="5767">
          <cell r="V5767" t="str">
            <v>-76.781444--6.410944</v>
          </cell>
          <cell r="W5767">
            <v>-76.781443999999993</v>
          </cell>
          <cell r="X5767">
            <v>-6.4109439999999998</v>
          </cell>
          <cell r="AA5767" t="str">
            <v>SAN MARTIN</v>
          </cell>
          <cell r="AB5767" t="str">
            <v>LAMAS</v>
          </cell>
          <cell r="AC5767" t="str">
            <v>ALONSO DE ALVARADO</v>
          </cell>
        </row>
        <row r="5768">
          <cell r="V5768" t="str">
            <v>-76.785220--6.331420</v>
          </cell>
          <cell r="W5768">
            <v>-76.785219999999995</v>
          </cell>
          <cell r="X5768">
            <v>-6.3314199999999996</v>
          </cell>
          <cell r="AA5768" t="str">
            <v>SAN MARTIN</v>
          </cell>
          <cell r="AB5768" t="str">
            <v>LAMAS</v>
          </cell>
          <cell r="AC5768" t="str">
            <v>ALONSO DE ALVARADO</v>
          </cell>
        </row>
        <row r="5769">
          <cell r="V5769" t="str">
            <v>-76.785583--7.665155</v>
          </cell>
          <cell r="W5769">
            <v>-76.785583000000003</v>
          </cell>
          <cell r="X5769">
            <v>-7.6651550000000004</v>
          </cell>
          <cell r="AA5769" t="str">
            <v>SAN MARTIN</v>
          </cell>
          <cell r="AB5769" t="str">
            <v>MARISCAL CACERES</v>
          </cell>
          <cell r="AC5769" t="str">
            <v>CAMPANILLA</v>
          </cell>
        </row>
        <row r="5770">
          <cell r="V5770" t="str">
            <v>-76.796461--6.266853</v>
          </cell>
          <cell r="W5770">
            <v>-76.796460999999994</v>
          </cell>
          <cell r="X5770">
            <v>-6.2668530000000002</v>
          </cell>
          <cell r="AA5770" t="str">
            <v>SAN MARTIN</v>
          </cell>
          <cell r="AB5770" t="str">
            <v>LAMAS</v>
          </cell>
          <cell r="AC5770" t="str">
            <v>ALONSO DE ALVARADO</v>
          </cell>
        </row>
        <row r="5771">
          <cell r="V5771" t="str">
            <v>-76.800560--6.807740</v>
          </cell>
          <cell r="W5771">
            <v>-76.800560000000004</v>
          </cell>
          <cell r="X5771">
            <v>-6.8077399999999999</v>
          </cell>
          <cell r="AA5771" t="str">
            <v>SAN MARTIN</v>
          </cell>
          <cell r="AB5771" t="str">
            <v>HUALLAGA</v>
          </cell>
          <cell r="AC5771" t="str">
            <v>ALTO SAPOSOA</v>
          </cell>
        </row>
        <row r="5772">
          <cell r="V5772" t="str">
            <v>-76.800650--6.480960</v>
          </cell>
          <cell r="W5772">
            <v>-76.800650000000005</v>
          </cell>
          <cell r="X5772">
            <v>-6.4809599999999996</v>
          </cell>
          <cell r="AA5772" t="str">
            <v>SAN MARTIN</v>
          </cell>
          <cell r="AB5772" t="str">
            <v>EL DORADO</v>
          </cell>
          <cell r="AC5772" t="str">
            <v>SAN MARTIN</v>
          </cell>
        </row>
        <row r="5773">
          <cell r="V5773" t="str">
            <v>-76.803389--6.288306</v>
          </cell>
          <cell r="W5773">
            <v>-76.803388999999996</v>
          </cell>
          <cell r="X5773">
            <v>-6.2883060000000004</v>
          </cell>
          <cell r="AA5773" t="str">
            <v>SAN MARTIN</v>
          </cell>
          <cell r="AB5773" t="str">
            <v>LAMAS</v>
          </cell>
          <cell r="AC5773" t="str">
            <v>ALONSO DE ALVARADO</v>
          </cell>
        </row>
        <row r="5774">
          <cell r="V5774" t="str">
            <v>-76.814191--6.474405</v>
          </cell>
          <cell r="W5774">
            <v>-76.814190999999994</v>
          </cell>
          <cell r="X5774">
            <v>-6.474405</v>
          </cell>
          <cell r="AA5774" t="str">
            <v>SAN MARTIN</v>
          </cell>
          <cell r="AB5774" t="str">
            <v>EL DORADO</v>
          </cell>
          <cell r="AC5774" t="str">
            <v>SAN MARTIN</v>
          </cell>
        </row>
        <row r="5775">
          <cell r="V5775" t="str">
            <v>-76.814284--6.142635</v>
          </cell>
          <cell r="W5775">
            <v>-76.814284000000001</v>
          </cell>
          <cell r="X5775">
            <v>-6.1426350000000003</v>
          </cell>
          <cell r="AA5775" t="str">
            <v>SAN MARTIN</v>
          </cell>
          <cell r="AB5775" t="str">
            <v>LAMAS</v>
          </cell>
          <cell r="AC5775" t="str">
            <v>PINTO RECODO</v>
          </cell>
        </row>
        <row r="5776">
          <cell r="V5776" t="str">
            <v>-76.815610--7.072930</v>
          </cell>
          <cell r="W5776">
            <v>-76.815610000000007</v>
          </cell>
          <cell r="X5776">
            <v>-7.0729300000000004</v>
          </cell>
          <cell r="AA5776" t="str">
            <v>SAN MARTIN</v>
          </cell>
          <cell r="AB5776" t="str">
            <v>HUALLAGA</v>
          </cell>
          <cell r="AC5776" t="str">
            <v>PISCOYACU</v>
          </cell>
        </row>
        <row r="5777">
          <cell r="V5777" t="str">
            <v>-76.819466--6.447866</v>
          </cell>
          <cell r="W5777">
            <v>-76.819466000000006</v>
          </cell>
          <cell r="X5777">
            <v>-6.4478660000000003</v>
          </cell>
          <cell r="AA5777" t="str">
            <v>SAN MARTIN</v>
          </cell>
          <cell r="AB5777" t="str">
            <v>EL DORADO</v>
          </cell>
          <cell r="AC5777" t="str">
            <v>SAN MARTIN</v>
          </cell>
        </row>
        <row r="5778">
          <cell r="V5778" t="str">
            <v>-76.820110--6.222000</v>
          </cell>
          <cell r="W5778">
            <v>-76.82011</v>
          </cell>
          <cell r="X5778">
            <v>-6.2220000000000004</v>
          </cell>
          <cell r="AA5778" t="str">
            <v>SAN MARTIN</v>
          </cell>
          <cell r="AB5778" t="str">
            <v>MOYOBAMBA</v>
          </cell>
          <cell r="AC5778" t="str">
            <v>JEPELACIO</v>
          </cell>
        </row>
        <row r="5779">
          <cell r="V5779" t="str">
            <v>-76.826670--6.171000</v>
          </cell>
          <cell r="W5779">
            <v>-76.826669999999993</v>
          </cell>
          <cell r="X5779">
            <v>-6.1710000000000003</v>
          </cell>
          <cell r="AA5779" t="str">
            <v>SAN MARTIN</v>
          </cell>
          <cell r="AB5779" t="str">
            <v>LAMAS</v>
          </cell>
          <cell r="AC5779" t="str">
            <v>PINTO RECODO</v>
          </cell>
        </row>
        <row r="5780">
          <cell r="V5780" t="str">
            <v>-76.833300--7.084240</v>
          </cell>
          <cell r="W5780">
            <v>-76.833299999999994</v>
          </cell>
          <cell r="X5780">
            <v>-7.0842400000000003</v>
          </cell>
          <cell r="AA5780" t="str">
            <v>SAN MARTIN</v>
          </cell>
          <cell r="AB5780" t="str">
            <v>HUALLAGA</v>
          </cell>
          <cell r="AC5780" t="str">
            <v>SACANCHE</v>
          </cell>
        </row>
        <row r="5781">
          <cell r="V5781" t="str">
            <v>-76.850940--6.111880</v>
          </cell>
          <cell r="W5781">
            <v>-76.850939999999994</v>
          </cell>
          <cell r="X5781">
            <v>-6.1118800000000002</v>
          </cell>
          <cell r="AA5781" t="str">
            <v>SAN MARTIN</v>
          </cell>
          <cell r="AB5781" t="str">
            <v>MOYOBAMBA</v>
          </cell>
          <cell r="AC5781" t="str">
            <v>JEPELACIO</v>
          </cell>
        </row>
        <row r="5782">
          <cell r="V5782" t="str">
            <v>-76.853668--7.228793</v>
          </cell>
          <cell r="W5782">
            <v>-76.853667999999999</v>
          </cell>
          <cell r="X5782">
            <v>-7.2287929999999996</v>
          </cell>
          <cell r="AA5782" t="str">
            <v>SAN MARTIN</v>
          </cell>
          <cell r="AB5782" t="str">
            <v>MARISCAL CACERES</v>
          </cell>
          <cell r="AC5782" t="str">
            <v>PACHIZA</v>
          </cell>
        </row>
        <row r="5783">
          <cell r="V5783" t="str">
            <v>-76.863180--6.437930</v>
          </cell>
          <cell r="W5783">
            <v>-76.86318</v>
          </cell>
          <cell r="X5783">
            <v>-6.4379299999999997</v>
          </cell>
          <cell r="AA5783" t="str">
            <v>SAN MARTIN</v>
          </cell>
          <cell r="AB5783" t="str">
            <v>EL DORADO</v>
          </cell>
          <cell r="AC5783" t="str">
            <v>SAN MARTIN</v>
          </cell>
        </row>
        <row r="5784">
          <cell r="V5784" t="str">
            <v>-76.867300--6.916180</v>
          </cell>
          <cell r="W5784">
            <v>-76.8673</v>
          </cell>
          <cell r="X5784">
            <v>-6.9161799999999998</v>
          </cell>
          <cell r="AA5784" t="str">
            <v>SAN MARTIN</v>
          </cell>
          <cell r="AB5784" t="str">
            <v>HUALLAGA</v>
          </cell>
          <cell r="AC5784" t="str">
            <v>SAPOSOA</v>
          </cell>
        </row>
        <row r="5785">
          <cell r="V5785" t="str">
            <v>-76.885320--5.991800</v>
          </cell>
          <cell r="W5785">
            <v>-76.885319999999993</v>
          </cell>
          <cell r="X5785">
            <v>-5.9917999999999996</v>
          </cell>
          <cell r="AA5785" t="str">
            <v>SAN MARTIN</v>
          </cell>
          <cell r="AB5785" t="str">
            <v>MOYOBAMBA</v>
          </cell>
          <cell r="AC5785" t="str">
            <v>MOYOBAMBA</v>
          </cell>
        </row>
        <row r="5786">
          <cell r="V5786" t="str">
            <v>-76.895387--6.157579</v>
          </cell>
          <cell r="W5786">
            <v>-76.895386999999999</v>
          </cell>
          <cell r="X5786">
            <v>-6.1575790000000001</v>
          </cell>
          <cell r="AA5786" t="str">
            <v>SAN MARTIN</v>
          </cell>
          <cell r="AB5786" t="str">
            <v>MOYOBAMBA</v>
          </cell>
          <cell r="AC5786" t="str">
            <v>JEPELACIO</v>
          </cell>
        </row>
        <row r="5787">
          <cell r="V5787" t="str">
            <v>-76.897540--6.126310</v>
          </cell>
          <cell r="W5787">
            <v>-76.897540000000006</v>
          </cell>
          <cell r="X5787">
            <v>-6.1263100000000001</v>
          </cell>
          <cell r="AA5787" t="str">
            <v>SAN MARTIN</v>
          </cell>
          <cell r="AB5787" t="str">
            <v>MOYOBAMBA</v>
          </cell>
          <cell r="AC5787" t="str">
            <v>JEPELACIO</v>
          </cell>
        </row>
        <row r="5788">
          <cell r="V5788" t="str">
            <v>-76.898161--5.922092</v>
          </cell>
          <cell r="W5788">
            <v>-76.898161000000002</v>
          </cell>
          <cell r="X5788">
            <v>-5.9220920000000001</v>
          </cell>
          <cell r="AA5788" t="str">
            <v>SAN MARTIN</v>
          </cell>
          <cell r="AB5788" t="str">
            <v>MOYOBAMBA</v>
          </cell>
          <cell r="AC5788" t="str">
            <v>MOYOBAMBA</v>
          </cell>
        </row>
        <row r="5789">
          <cell r="V5789" t="str">
            <v>-76.901450--6.377130</v>
          </cell>
          <cell r="W5789">
            <v>-76.901449999999997</v>
          </cell>
          <cell r="X5789">
            <v>-6.3771300000000002</v>
          </cell>
          <cell r="AA5789" t="str">
            <v>SAN MARTIN</v>
          </cell>
          <cell r="AB5789" t="str">
            <v>EL DORADO</v>
          </cell>
          <cell r="AC5789" t="str">
            <v>SAN MARTIN</v>
          </cell>
        </row>
        <row r="5790">
          <cell r="V5790" t="str">
            <v>-76.912610--5.954090</v>
          </cell>
          <cell r="W5790">
            <v>-76.912610000000001</v>
          </cell>
          <cell r="X5790">
            <v>-5.9540899999999999</v>
          </cell>
          <cell r="AA5790" t="str">
            <v>SAN MARTIN</v>
          </cell>
          <cell r="AB5790" t="str">
            <v>MOYOBAMBA</v>
          </cell>
          <cell r="AC5790" t="str">
            <v>MOYOBAMBA</v>
          </cell>
        </row>
        <row r="5791">
          <cell r="V5791" t="str">
            <v>-76.915060--6.240060</v>
          </cell>
          <cell r="W5791">
            <v>-76.915059999999997</v>
          </cell>
          <cell r="X5791">
            <v>-6.2400599999999997</v>
          </cell>
          <cell r="AA5791" t="str">
            <v>SAN MARTIN</v>
          </cell>
          <cell r="AB5791" t="str">
            <v>MOYOBAMBA</v>
          </cell>
          <cell r="AC5791" t="str">
            <v>JEPELACIO</v>
          </cell>
        </row>
        <row r="5792">
          <cell r="V5792" t="str">
            <v>-76.915400--6.212570</v>
          </cell>
          <cell r="W5792">
            <v>-76.915400000000005</v>
          </cell>
          <cell r="X5792">
            <v>-6.2125700000000004</v>
          </cell>
          <cell r="AA5792" t="str">
            <v>SAN MARTIN</v>
          </cell>
          <cell r="AB5792" t="str">
            <v>MOYOBAMBA</v>
          </cell>
          <cell r="AC5792" t="str">
            <v>JEPELACIO</v>
          </cell>
        </row>
        <row r="5793">
          <cell r="V5793" t="str">
            <v>-76.932850--6.217250</v>
          </cell>
          <cell r="W5793">
            <v>-76.932850000000002</v>
          </cell>
          <cell r="X5793">
            <v>-6.2172499999999999</v>
          </cell>
          <cell r="AA5793" t="str">
            <v>SAN MARTIN</v>
          </cell>
          <cell r="AB5793" t="str">
            <v>MOYOBAMBA</v>
          </cell>
          <cell r="AC5793" t="str">
            <v>JEPELACIO</v>
          </cell>
        </row>
        <row r="5794">
          <cell r="V5794" t="str">
            <v>-76.935725--7.305939</v>
          </cell>
          <cell r="W5794">
            <v>-76.935725000000005</v>
          </cell>
          <cell r="X5794">
            <v>-7.3059390000000004</v>
          </cell>
          <cell r="AA5794" t="str">
            <v>SAN MARTIN</v>
          </cell>
          <cell r="AB5794" t="str">
            <v>MARISCAL CACERES</v>
          </cell>
          <cell r="AC5794" t="str">
            <v>HUICUNGO</v>
          </cell>
        </row>
        <row r="5795">
          <cell r="V5795" t="str">
            <v>-76.940320--5.929211</v>
          </cell>
          <cell r="W5795">
            <v>-76.94032</v>
          </cell>
          <cell r="X5795">
            <v>-5.9292109999999996</v>
          </cell>
          <cell r="AA5795" t="str">
            <v>SAN MARTIN</v>
          </cell>
          <cell r="AB5795" t="str">
            <v>MOYOBAMBA</v>
          </cell>
          <cell r="AC5795" t="str">
            <v>MOYOBAMBA</v>
          </cell>
        </row>
        <row r="5796">
          <cell r="V5796" t="str">
            <v>-76.969540--6.022976</v>
          </cell>
          <cell r="W5796">
            <v>-76.969539999999995</v>
          </cell>
          <cell r="X5796">
            <v>-6.0229759999999999</v>
          </cell>
          <cell r="AA5796" t="str">
            <v>SAN MARTIN</v>
          </cell>
          <cell r="AB5796" t="str">
            <v>MOYOBAMBA</v>
          </cell>
          <cell r="AC5796" t="str">
            <v>MOYOBAMBA</v>
          </cell>
        </row>
        <row r="5797">
          <cell r="V5797" t="str">
            <v>-76.974100--6.070680</v>
          </cell>
          <cell r="W5797">
            <v>-76.974100000000007</v>
          </cell>
          <cell r="X5797">
            <v>-6.0706800000000003</v>
          </cell>
          <cell r="AA5797" t="str">
            <v>SAN MARTIN</v>
          </cell>
          <cell r="AB5797" t="str">
            <v>MOYOBAMBA</v>
          </cell>
          <cell r="AC5797" t="str">
            <v>MOYOBAMBA</v>
          </cell>
        </row>
        <row r="5798">
          <cell r="V5798" t="str">
            <v>-76.978790--6.035380</v>
          </cell>
          <cell r="W5798">
            <v>-76.978790000000004</v>
          </cell>
          <cell r="X5798">
            <v>-6.03538</v>
          </cell>
          <cell r="AA5798" t="str">
            <v>SAN MARTIN</v>
          </cell>
          <cell r="AB5798" t="str">
            <v>MOYOBAMBA</v>
          </cell>
          <cell r="AC5798" t="str">
            <v>MOYOBAMBA</v>
          </cell>
        </row>
        <row r="5799">
          <cell r="V5799" t="str">
            <v>-76.981710--6.027120</v>
          </cell>
          <cell r="W5799">
            <v>-76.981710000000007</v>
          </cell>
          <cell r="X5799">
            <v>-6.02712</v>
          </cell>
          <cell r="AA5799" t="str">
            <v>SAN MARTIN</v>
          </cell>
          <cell r="AB5799" t="str">
            <v>MOYOBAMBA</v>
          </cell>
          <cell r="AC5799" t="str">
            <v>MOYOBAMBA</v>
          </cell>
        </row>
        <row r="5800">
          <cell r="V5800" t="str">
            <v>-76.986271--7.250701</v>
          </cell>
          <cell r="W5800">
            <v>-76.986271000000002</v>
          </cell>
          <cell r="X5800">
            <v>-7.2507010000000003</v>
          </cell>
          <cell r="AA5800" t="str">
            <v>SAN MARTIN</v>
          </cell>
          <cell r="AB5800" t="str">
            <v>MARISCAL CACERES</v>
          </cell>
          <cell r="AC5800" t="str">
            <v>HUICUNGO</v>
          </cell>
        </row>
        <row r="5801">
          <cell r="V5801" t="str">
            <v>-76.991310--6.151887</v>
          </cell>
          <cell r="W5801">
            <v>-76.991309999999999</v>
          </cell>
          <cell r="X5801">
            <v>-6.1518870000000003</v>
          </cell>
          <cell r="AA5801" t="str">
            <v>SAN MARTIN</v>
          </cell>
          <cell r="AB5801" t="str">
            <v>MOYOBAMBA</v>
          </cell>
          <cell r="AC5801" t="str">
            <v>JEPELACIO</v>
          </cell>
        </row>
        <row r="5802">
          <cell r="V5802" t="str">
            <v>-77.000210--6.047740</v>
          </cell>
          <cell r="W5802">
            <v>-77.000209999999996</v>
          </cell>
          <cell r="X5802">
            <v>-6.0477400000000001</v>
          </cell>
          <cell r="AA5802" t="str">
            <v>SAN MARTIN</v>
          </cell>
          <cell r="AB5802" t="str">
            <v>MOYOBAMBA</v>
          </cell>
          <cell r="AC5802" t="str">
            <v>MOYOBAMBA</v>
          </cell>
        </row>
        <row r="5803">
          <cell r="V5803" t="str">
            <v>-77.001481--6.188057</v>
          </cell>
          <cell r="W5803">
            <v>-77.001480999999998</v>
          </cell>
          <cell r="X5803">
            <v>-6.1880569999999997</v>
          </cell>
          <cell r="AA5803" t="str">
            <v>SAN MARTIN</v>
          </cell>
          <cell r="AB5803" t="str">
            <v>MOYOBAMBA</v>
          </cell>
          <cell r="AC5803" t="str">
            <v>SORITOR</v>
          </cell>
        </row>
        <row r="5804">
          <cell r="V5804" t="str">
            <v>-77.008650--6.333490</v>
          </cell>
          <cell r="W5804">
            <v>-77.008650000000003</v>
          </cell>
          <cell r="X5804">
            <v>-6.3334900000000003</v>
          </cell>
          <cell r="AA5804" t="str">
            <v>SAN MARTIN</v>
          </cell>
          <cell r="AB5804" t="str">
            <v>MOYOBAMBA</v>
          </cell>
          <cell r="AC5804" t="str">
            <v>SORITOR</v>
          </cell>
        </row>
        <row r="5805">
          <cell r="V5805" t="str">
            <v>-77.014620--5.928090</v>
          </cell>
          <cell r="W5805">
            <v>-77.014619999999994</v>
          </cell>
          <cell r="X5805">
            <v>-5.9280900000000001</v>
          </cell>
          <cell r="AA5805" t="str">
            <v>SAN MARTIN</v>
          </cell>
          <cell r="AB5805" t="str">
            <v>MOYOBAMBA</v>
          </cell>
          <cell r="AC5805" t="str">
            <v>MOYOBAMBA</v>
          </cell>
        </row>
        <row r="5806">
          <cell r="V5806" t="str">
            <v>-77.020720--5.906740</v>
          </cell>
          <cell r="W5806">
            <v>-77.020719999999997</v>
          </cell>
          <cell r="X5806">
            <v>-5.9067400000000001</v>
          </cell>
          <cell r="AA5806" t="str">
            <v>SAN MARTIN</v>
          </cell>
          <cell r="AB5806" t="str">
            <v>MOYOBAMBA</v>
          </cell>
          <cell r="AC5806" t="str">
            <v>MOYOBAMBA</v>
          </cell>
        </row>
        <row r="5807">
          <cell r="V5807" t="str">
            <v>-77.022500--5.974720</v>
          </cell>
          <cell r="W5807">
            <v>-77.022499999999994</v>
          </cell>
          <cell r="X5807">
            <v>-5.9747199999999996</v>
          </cell>
          <cell r="AA5807" t="str">
            <v>SAN MARTIN</v>
          </cell>
          <cell r="AB5807" t="str">
            <v>MOYOBAMBA</v>
          </cell>
          <cell r="AC5807" t="str">
            <v>YANTALO</v>
          </cell>
        </row>
        <row r="5808">
          <cell r="V5808" t="str">
            <v>-77.022900--5.921000</v>
          </cell>
          <cell r="W5808">
            <v>-77.022900000000007</v>
          </cell>
          <cell r="X5808">
            <v>-5.9210000000000003</v>
          </cell>
          <cell r="AA5808" t="str">
            <v>SAN MARTIN</v>
          </cell>
          <cell r="AB5808" t="str">
            <v>MOYOBAMBA</v>
          </cell>
          <cell r="AC5808" t="str">
            <v>MOYOBAMBA</v>
          </cell>
        </row>
        <row r="5809">
          <cell r="V5809" t="str">
            <v>-77.052340--6.256170</v>
          </cell>
          <cell r="W5809">
            <v>-77.052340000000001</v>
          </cell>
          <cell r="X5809">
            <v>-6.25617</v>
          </cell>
          <cell r="AA5809" t="str">
            <v>SAN MARTIN</v>
          </cell>
          <cell r="AB5809" t="str">
            <v>MOYOBAMBA</v>
          </cell>
          <cell r="AC5809" t="str">
            <v>SORITOR</v>
          </cell>
        </row>
        <row r="5810">
          <cell r="V5810" t="str">
            <v>-77.061388--6.208888</v>
          </cell>
          <cell r="W5810">
            <v>-77.061387999999994</v>
          </cell>
          <cell r="X5810">
            <v>-6.208888</v>
          </cell>
          <cell r="AA5810" t="str">
            <v>SAN MARTIN</v>
          </cell>
          <cell r="AB5810" t="str">
            <v>MOYOBAMBA</v>
          </cell>
          <cell r="AC5810" t="str">
            <v>SORITOR</v>
          </cell>
        </row>
        <row r="5811">
          <cell r="V5811" t="str">
            <v>-77.062250--7.184560</v>
          </cell>
          <cell r="W5811">
            <v>-77.062250000000006</v>
          </cell>
          <cell r="X5811">
            <v>-7.1845600000000003</v>
          </cell>
          <cell r="AA5811" t="str">
            <v>SAN MARTIN</v>
          </cell>
          <cell r="AB5811" t="str">
            <v>MARISCAL CACERES</v>
          </cell>
          <cell r="AC5811" t="str">
            <v>HUICUNGO</v>
          </cell>
        </row>
        <row r="5812">
          <cell r="V5812" t="str">
            <v>-77.079320--5.917071</v>
          </cell>
          <cell r="W5812">
            <v>-77.079319999999996</v>
          </cell>
          <cell r="X5812">
            <v>-5.917071</v>
          </cell>
          <cell r="AA5812" t="str">
            <v>SAN MARTIN</v>
          </cell>
          <cell r="AB5812" t="str">
            <v>MOYOBAMBA</v>
          </cell>
          <cell r="AC5812" t="str">
            <v>MOYOBAMBA</v>
          </cell>
        </row>
        <row r="5813">
          <cell r="V5813" t="str">
            <v>-77.092850--6.080872</v>
          </cell>
          <cell r="W5813">
            <v>-77.092849999999999</v>
          </cell>
          <cell r="X5813">
            <v>-6.0808720000000003</v>
          </cell>
          <cell r="AA5813" t="str">
            <v>SAN MARTIN</v>
          </cell>
          <cell r="AB5813" t="str">
            <v>MOYOBAMBA</v>
          </cell>
          <cell r="AC5813" t="str">
            <v>HABANA</v>
          </cell>
        </row>
        <row r="5814">
          <cell r="V5814" t="str">
            <v>-77.097400--6.297500</v>
          </cell>
          <cell r="W5814">
            <v>-77.097399999999993</v>
          </cell>
          <cell r="X5814">
            <v>-6.2975000000000003</v>
          </cell>
          <cell r="AA5814" t="str">
            <v>SAN MARTIN</v>
          </cell>
          <cell r="AB5814" t="str">
            <v>MOYOBAMBA</v>
          </cell>
          <cell r="AC5814" t="str">
            <v>SORITOR</v>
          </cell>
        </row>
        <row r="5815">
          <cell r="V5815" t="str">
            <v>-77.103720--5.879901</v>
          </cell>
          <cell r="W5815">
            <v>-77.103719999999996</v>
          </cell>
          <cell r="X5815">
            <v>-5.8799010000000003</v>
          </cell>
          <cell r="AA5815" t="str">
            <v>SAN MARTIN</v>
          </cell>
          <cell r="AB5815" t="str">
            <v>MOYOBAMBA</v>
          </cell>
          <cell r="AC5815" t="str">
            <v>MOYOBAMBA</v>
          </cell>
        </row>
        <row r="5816">
          <cell r="V5816" t="str">
            <v>-77.117980--6.219700</v>
          </cell>
          <cell r="W5816">
            <v>-77.117980000000003</v>
          </cell>
          <cell r="X5816">
            <v>-6.2196999999999996</v>
          </cell>
          <cell r="AA5816" t="str">
            <v>SAN MARTIN</v>
          </cell>
          <cell r="AB5816" t="str">
            <v>MOYOBAMBA</v>
          </cell>
          <cell r="AC5816" t="str">
            <v>SORITOR</v>
          </cell>
        </row>
        <row r="5817">
          <cell r="V5817" t="str">
            <v>-77.123927--5.874536</v>
          </cell>
          <cell r="W5817">
            <v>-77.123926999999995</v>
          </cell>
          <cell r="X5817">
            <v>-5.874536</v>
          </cell>
          <cell r="AA5817" t="str">
            <v>SAN MARTIN</v>
          </cell>
          <cell r="AB5817" t="str">
            <v>MOYOBAMBA</v>
          </cell>
          <cell r="AC5817" t="str">
            <v>MOYOBAMBA</v>
          </cell>
        </row>
        <row r="5818">
          <cell r="V5818" t="str">
            <v>-77.139412--6.204379</v>
          </cell>
          <cell r="W5818">
            <v>-77.139411999999993</v>
          </cell>
          <cell r="X5818">
            <v>-6.2043790000000003</v>
          </cell>
          <cell r="AA5818" t="str">
            <v>SAN MARTIN</v>
          </cell>
          <cell r="AB5818" t="str">
            <v>RIOJA</v>
          </cell>
          <cell r="AC5818" t="str">
            <v>YORONGOS</v>
          </cell>
        </row>
        <row r="5819">
          <cell r="V5819" t="str">
            <v>-77.144947--6.139311</v>
          </cell>
          <cell r="W5819">
            <v>-77.144947000000002</v>
          </cell>
          <cell r="X5819">
            <v>-6.1393110000000002</v>
          </cell>
          <cell r="AA5819" t="str">
            <v>SAN MARTIN</v>
          </cell>
          <cell r="AB5819" t="str">
            <v>RIOJA</v>
          </cell>
          <cell r="AC5819" t="str">
            <v>YORONGOS</v>
          </cell>
        </row>
        <row r="5820">
          <cell r="V5820" t="str">
            <v>-77.162808--6.065403</v>
          </cell>
          <cell r="W5820">
            <v>-77.162807999999998</v>
          </cell>
          <cell r="X5820">
            <v>-6.0654029999999999</v>
          </cell>
          <cell r="AA5820" t="str">
            <v>SAN MARTIN</v>
          </cell>
          <cell r="AB5820" t="str">
            <v>RIOJA</v>
          </cell>
          <cell r="AC5820" t="str">
            <v>RIOJA</v>
          </cell>
        </row>
        <row r="5821">
          <cell r="V5821" t="str">
            <v>-77.163750--6.014096</v>
          </cell>
          <cell r="W5821">
            <v>-77.163749999999993</v>
          </cell>
          <cell r="X5821">
            <v>-6.0140960000000003</v>
          </cell>
          <cell r="AA5821" t="str">
            <v>SAN MARTIN</v>
          </cell>
          <cell r="AB5821" t="str">
            <v>RIOJA</v>
          </cell>
          <cell r="AC5821" t="str">
            <v>POSIC</v>
          </cell>
        </row>
        <row r="5822">
          <cell r="V5822" t="str">
            <v>-77.168070--6.057740</v>
          </cell>
          <cell r="W5822">
            <v>-77.16807</v>
          </cell>
          <cell r="X5822">
            <v>-6.0577399999999999</v>
          </cell>
          <cell r="AA5822" t="str">
            <v>SAN MARTIN</v>
          </cell>
          <cell r="AB5822" t="str">
            <v>RIOJA</v>
          </cell>
          <cell r="AC5822" t="str">
            <v>RIOJA</v>
          </cell>
        </row>
        <row r="5823">
          <cell r="V5823" t="str">
            <v>-77.173155--6.071125</v>
          </cell>
          <cell r="W5823">
            <v>-77.173154999999994</v>
          </cell>
          <cell r="X5823">
            <v>-6.0711250000000003</v>
          </cell>
          <cell r="AA5823" t="str">
            <v>SAN MARTIN</v>
          </cell>
          <cell r="AB5823" t="str">
            <v>RIOJA</v>
          </cell>
          <cell r="AC5823" t="str">
            <v>RIOJA</v>
          </cell>
        </row>
        <row r="5824">
          <cell r="V5824" t="str">
            <v>-77.184900--5.874530</v>
          </cell>
          <cell r="W5824">
            <v>-77.184899999999999</v>
          </cell>
          <cell r="X5824">
            <v>-5.87453</v>
          </cell>
          <cell r="AA5824" t="str">
            <v>SAN MARTIN</v>
          </cell>
          <cell r="AB5824" t="str">
            <v>MOYOBAMBA</v>
          </cell>
          <cell r="AC5824" t="str">
            <v>MOYOBAMBA</v>
          </cell>
        </row>
        <row r="5825">
          <cell r="V5825" t="str">
            <v>-77.224167--6.584167</v>
          </cell>
          <cell r="W5825">
            <v>-77.224166999999994</v>
          </cell>
          <cell r="X5825">
            <v>-6.5841669999999999</v>
          </cell>
          <cell r="AA5825" t="str">
            <v>SAN MARTIN</v>
          </cell>
          <cell r="AB5825" t="str">
            <v>MARISCAL CACERES</v>
          </cell>
          <cell r="AC5825" t="str">
            <v>HUICUNGO</v>
          </cell>
        </row>
        <row r="5826">
          <cell r="V5826" t="str">
            <v>-77.227950--5.929550</v>
          </cell>
          <cell r="W5826">
            <v>-77.227950000000007</v>
          </cell>
          <cell r="X5826">
            <v>-5.9295499999999999</v>
          </cell>
          <cell r="AA5826" t="str">
            <v>SAN MARTIN</v>
          </cell>
          <cell r="AB5826" t="str">
            <v>RIOJA</v>
          </cell>
          <cell r="AC5826" t="str">
            <v>YURACYACU</v>
          </cell>
        </row>
        <row r="5827">
          <cell r="V5827" t="str">
            <v>-77.231111--6.619722</v>
          </cell>
          <cell r="W5827">
            <v>-77.231110999999999</v>
          </cell>
          <cell r="X5827">
            <v>-6.6197220000000003</v>
          </cell>
          <cell r="AA5827" t="str">
            <v>SAN MARTIN</v>
          </cell>
          <cell r="AB5827" t="str">
            <v>MARISCAL CACERES</v>
          </cell>
          <cell r="AC5827" t="str">
            <v>HUICUNGO</v>
          </cell>
        </row>
        <row r="5828">
          <cell r="V5828" t="str">
            <v>-77.238370--5.851720</v>
          </cell>
          <cell r="W5828">
            <v>-77.238370000000003</v>
          </cell>
          <cell r="X5828">
            <v>-5.8517200000000003</v>
          </cell>
          <cell r="AA5828" t="str">
            <v>SAN MARTIN</v>
          </cell>
          <cell r="AB5828" t="str">
            <v>MOYOBAMBA</v>
          </cell>
          <cell r="AC5828" t="str">
            <v>MOYOBAMBA</v>
          </cell>
        </row>
        <row r="5829">
          <cell r="V5829" t="str">
            <v>-77.238889--6.553611</v>
          </cell>
          <cell r="W5829">
            <v>-77.238889</v>
          </cell>
          <cell r="X5829">
            <v>-6.5536110000000001</v>
          </cell>
          <cell r="AA5829" t="str">
            <v>SAN MARTIN</v>
          </cell>
          <cell r="AB5829" t="str">
            <v>MARISCAL CACERES</v>
          </cell>
          <cell r="AC5829" t="str">
            <v>HUICUNGO</v>
          </cell>
        </row>
        <row r="5830">
          <cell r="V5830" t="str">
            <v>-77.244444--6.489167</v>
          </cell>
          <cell r="W5830">
            <v>-77.244444000000001</v>
          </cell>
          <cell r="X5830">
            <v>-6.4891670000000001</v>
          </cell>
          <cell r="AA5830" t="str">
            <v>SAN MARTIN</v>
          </cell>
          <cell r="AB5830" t="str">
            <v>MARISCAL CACERES</v>
          </cell>
          <cell r="AC5830" t="str">
            <v>HUICUNGO</v>
          </cell>
        </row>
        <row r="5831">
          <cell r="V5831" t="str">
            <v>-77.244722--6.514444</v>
          </cell>
          <cell r="W5831">
            <v>-77.244721999999996</v>
          </cell>
          <cell r="X5831">
            <v>-6.5144440000000001</v>
          </cell>
          <cell r="AA5831" t="str">
            <v>SAN MARTIN</v>
          </cell>
          <cell r="AB5831" t="str">
            <v>MARISCAL CACERES</v>
          </cell>
          <cell r="AC5831" t="str">
            <v>HUICUNGO</v>
          </cell>
        </row>
        <row r="5832">
          <cell r="V5832" t="str">
            <v>-77.256430--6.071744</v>
          </cell>
          <cell r="W5832">
            <v>-77.256429999999995</v>
          </cell>
          <cell r="X5832">
            <v>-6.0717439999999998</v>
          </cell>
          <cell r="AA5832" t="str">
            <v>SAN MARTIN</v>
          </cell>
          <cell r="AB5832" t="str">
            <v>RIOJA</v>
          </cell>
          <cell r="AC5832" t="str">
            <v>ELIAS SOPLIN VARGAS</v>
          </cell>
        </row>
        <row r="5833">
          <cell r="V5833" t="str">
            <v>-77.271330--5.901940</v>
          </cell>
          <cell r="W5833">
            <v>-77.271330000000006</v>
          </cell>
          <cell r="X5833">
            <v>-5.9019399999999997</v>
          </cell>
          <cell r="AA5833" t="str">
            <v>SAN MARTIN</v>
          </cell>
          <cell r="AB5833" t="str">
            <v>RIOJA</v>
          </cell>
          <cell r="AC5833" t="str">
            <v>SAN FERNANDO</v>
          </cell>
        </row>
        <row r="5834">
          <cell r="V5834" t="str">
            <v>-77.272540--6.086950</v>
          </cell>
          <cell r="W5834">
            <v>-77.272540000000006</v>
          </cell>
          <cell r="X5834">
            <v>-6.0869499999999999</v>
          </cell>
          <cell r="AA5834" t="str">
            <v>SAN MARTIN</v>
          </cell>
          <cell r="AB5834" t="str">
            <v>RIOJA</v>
          </cell>
          <cell r="AC5834" t="str">
            <v>ELIAS SOPLIN VARGAS</v>
          </cell>
        </row>
        <row r="5835">
          <cell r="V5835" t="str">
            <v>-77.277400--5.988300</v>
          </cell>
          <cell r="W5835">
            <v>-77.2774</v>
          </cell>
          <cell r="X5835">
            <v>-5.9882999999999997</v>
          </cell>
          <cell r="AA5835" t="str">
            <v>SAN MARTIN</v>
          </cell>
          <cell r="AB5835" t="str">
            <v>RIOJA</v>
          </cell>
          <cell r="AC5835" t="str">
            <v>ELIAS SOPLIN VARGAS</v>
          </cell>
        </row>
        <row r="5836">
          <cell r="V5836" t="str">
            <v>-77.289100--6.032610</v>
          </cell>
          <cell r="W5836">
            <v>-77.289100000000005</v>
          </cell>
          <cell r="X5836">
            <v>-6.03261</v>
          </cell>
          <cell r="AA5836" t="str">
            <v>SAN MARTIN</v>
          </cell>
          <cell r="AB5836" t="str">
            <v>RIOJA</v>
          </cell>
          <cell r="AC5836" t="str">
            <v>ELIAS SOPLIN VARGAS</v>
          </cell>
        </row>
        <row r="5837">
          <cell r="V5837" t="str">
            <v>-77.303362--5.939337</v>
          </cell>
          <cell r="W5837">
            <v>-77.303362000000007</v>
          </cell>
          <cell r="X5837">
            <v>-5.9393370000000001</v>
          </cell>
          <cell r="AA5837" t="str">
            <v>SAN MARTIN</v>
          </cell>
          <cell r="AB5837" t="str">
            <v>RIOJA</v>
          </cell>
          <cell r="AC5837" t="str">
            <v>NUEVA CAJAMARCA</v>
          </cell>
        </row>
        <row r="5838">
          <cell r="V5838" t="str">
            <v>-77.305206--5.948095</v>
          </cell>
          <cell r="W5838">
            <v>-77.305205999999998</v>
          </cell>
          <cell r="X5838">
            <v>-5.9480950000000004</v>
          </cell>
          <cell r="AA5838" t="str">
            <v>SAN MARTIN</v>
          </cell>
          <cell r="AB5838" t="str">
            <v>RIOJA</v>
          </cell>
          <cell r="AC5838" t="str">
            <v>NUEVA CAJAMARCA</v>
          </cell>
        </row>
        <row r="5839">
          <cell r="V5839" t="str">
            <v>-77.312570--5.926800</v>
          </cell>
          <cell r="W5839">
            <v>-77.312569999999994</v>
          </cell>
          <cell r="X5839">
            <v>-5.9268000000000001</v>
          </cell>
          <cell r="AA5839" t="str">
            <v>SAN MARTIN</v>
          </cell>
          <cell r="AB5839" t="str">
            <v>RIOJA</v>
          </cell>
          <cell r="AC5839" t="str">
            <v>NUEVA CAJAMARCA</v>
          </cell>
        </row>
        <row r="5840">
          <cell r="V5840" t="str">
            <v>-77.313040--5.752920</v>
          </cell>
          <cell r="W5840">
            <v>-77.313040000000001</v>
          </cell>
          <cell r="X5840">
            <v>-5.7529199999999996</v>
          </cell>
          <cell r="AA5840" t="str">
            <v>SAN MARTIN</v>
          </cell>
          <cell r="AB5840" t="str">
            <v>MOYOBAMBA</v>
          </cell>
          <cell r="AC5840" t="str">
            <v>MOYOBAMBA</v>
          </cell>
        </row>
        <row r="5841">
          <cell r="V5841" t="str">
            <v>-77.320200--5.776764</v>
          </cell>
          <cell r="W5841">
            <v>-77.3202</v>
          </cell>
          <cell r="X5841">
            <v>-5.776764</v>
          </cell>
          <cell r="AA5841" t="str">
            <v>SAN MARTIN</v>
          </cell>
          <cell r="AB5841" t="str">
            <v>RIOJA</v>
          </cell>
          <cell r="AC5841" t="str">
            <v>AWAJUN</v>
          </cell>
        </row>
        <row r="5842">
          <cell r="V5842" t="str">
            <v>-77.325130--5.907020</v>
          </cell>
          <cell r="W5842">
            <v>-77.325130000000001</v>
          </cell>
          <cell r="X5842">
            <v>-5.9070200000000002</v>
          </cell>
          <cell r="AA5842" t="str">
            <v>SAN MARTIN</v>
          </cell>
          <cell r="AB5842" t="str">
            <v>RIOJA</v>
          </cell>
          <cell r="AC5842" t="str">
            <v>NUEVA CAJAMARCA</v>
          </cell>
        </row>
        <row r="5843">
          <cell r="V5843" t="str">
            <v>-77.326000--6.615361</v>
          </cell>
          <cell r="W5843">
            <v>-77.325999999999993</v>
          </cell>
          <cell r="X5843">
            <v>-6.615361</v>
          </cell>
          <cell r="AA5843" t="str">
            <v>SAN MARTIN</v>
          </cell>
          <cell r="AB5843" t="str">
            <v>MARISCAL CACERES</v>
          </cell>
          <cell r="AC5843" t="str">
            <v>HUICUNGO</v>
          </cell>
        </row>
        <row r="5844">
          <cell r="V5844" t="str">
            <v>-77.328306--6.653056</v>
          </cell>
          <cell r="W5844">
            <v>-77.328305999999998</v>
          </cell>
          <cell r="X5844">
            <v>-6.6530560000000003</v>
          </cell>
          <cell r="AA5844" t="str">
            <v>SAN MARTIN</v>
          </cell>
          <cell r="AB5844" t="str">
            <v>MARISCAL CACERES</v>
          </cell>
          <cell r="AC5844" t="str">
            <v>HUICUNGO</v>
          </cell>
        </row>
        <row r="5845">
          <cell r="V5845" t="str">
            <v>-77.367310--5.909890</v>
          </cell>
          <cell r="W5845">
            <v>-77.367310000000003</v>
          </cell>
          <cell r="X5845">
            <v>-5.9098899999999999</v>
          </cell>
          <cell r="AA5845" t="str">
            <v>SAN MARTIN</v>
          </cell>
          <cell r="AB5845" t="str">
            <v>RIOJA</v>
          </cell>
          <cell r="AC5845" t="str">
            <v>NUEVA CAJAMARCA</v>
          </cell>
        </row>
        <row r="5846">
          <cell r="V5846" t="str">
            <v>-77.371660--5.816950</v>
          </cell>
          <cell r="W5846">
            <v>-77.371660000000006</v>
          </cell>
          <cell r="X5846">
            <v>-5.8169500000000003</v>
          </cell>
          <cell r="AA5846" t="str">
            <v>SAN MARTIN</v>
          </cell>
          <cell r="AB5846" t="str">
            <v>RIOJA</v>
          </cell>
          <cell r="AC5846" t="str">
            <v>AWAJUN</v>
          </cell>
        </row>
        <row r="5847">
          <cell r="V5847" t="str">
            <v>-77.396480--5.830920</v>
          </cell>
          <cell r="W5847">
            <v>-77.396479999999997</v>
          </cell>
          <cell r="X5847">
            <v>-5.8309199999999999</v>
          </cell>
          <cell r="AA5847" t="str">
            <v>SAN MARTIN</v>
          </cell>
          <cell r="AB5847" t="str">
            <v>RIOJA</v>
          </cell>
          <cell r="AC5847" t="str">
            <v>NUEVA CAJAMARCA</v>
          </cell>
        </row>
        <row r="5848">
          <cell r="V5848" t="str">
            <v>-77.397350--5.805700</v>
          </cell>
          <cell r="W5848">
            <v>-77.397350000000003</v>
          </cell>
          <cell r="X5848">
            <v>-5.8056999999999999</v>
          </cell>
          <cell r="AA5848" t="str">
            <v>SAN MARTIN</v>
          </cell>
          <cell r="AB5848" t="str">
            <v>RIOJA</v>
          </cell>
          <cell r="AC5848" t="str">
            <v>NUEVA CAJAMARCA</v>
          </cell>
        </row>
        <row r="5849">
          <cell r="V5849" t="str">
            <v>-77.422170--5.867990</v>
          </cell>
          <cell r="W5849">
            <v>-77.422169999999994</v>
          </cell>
          <cell r="X5849">
            <v>-5.8679899999999998</v>
          </cell>
          <cell r="AA5849" t="str">
            <v>SAN MARTIN</v>
          </cell>
          <cell r="AB5849" t="str">
            <v>RIOJA</v>
          </cell>
          <cell r="AC5849" t="str">
            <v>AWAJUN</v>
          </cell>
        </row>
        <row r="5850">
          <cell r="V5850" t="str">
            <v>-77.434287--5.866240</v>
          </cell>
          <cell r="W5850">
            <v>-77.434286999999998</v>
          </cell>
          <cell r="X5850">
            <v>-5.8662400000000003</v>
          </cell>
          <cell r="AA5850" t="str">
            <v>SAN MARTIN</v>
          </cell>
          <cell r="AB5850" t="str">
            <v>RIOJA</v>
          </cell>
          <cell r="AC5850" t="str">
            <v>AWAJUN</v>
          </cell>
        </row>
        <row r="5851">
          <cell r="V5851" t="str">
            <v>-77.502440--5.731780</v>
          </cell>
          <cell r="W5851">
            <v>-77.502440000000007</v>
          </cell>
          <cell r="X5851">
            <v>-5.7317799999999997</v>
          </cell>
          <cell r="AA5851" t="str">
            <v>SAN MARTIN</v>
          </cell>
          <cell r="AB5851" t="str">
            <v>RIOJA</v>
          </cell>
          <cell r="AC5851" t="str">
            <v>PARDO MIGUEL</v>
          </cell>
        </row>
        <row r="5852">
          <cell r="V5852" t="str">
            <v>-77.511583--5.704417</v>
          </cell>
          <cell r="W5852">
            <v>-77.511583000000002</v>
          </cell>
          <cell r="X5852">
            <v>-5.7044170000000003</v>
          </cell>
          <cell r="AA5852" t="str">
            <v>SAN MARTIN</v>
          </cell>
          <cell r="AB5852" t="str">
            <v>RIOJA</v>
          </cell>
          <cell r="AC5852" t="str">
            <v>PARDO MIGUEL</v>
          </cell>
        </row>
        <row r="5853">
          <cell r="V5853" t="str">
            <v>-77.525140--5.782670</v>
          </cell>
          <cell r="W5853">
            <v>-77.525139999999993</v>
          </cell>
          <cell r="X5853">
            <v>-5.7826700000000004</v>
          </cell>
          <cell r="AA5853" t="str">
            <v>SAN MARTIN</v>
          </cell>
          <cell r="AB5853" t="str">
            <v>RIOJA</v>
          </cell>
          <cell r="AC5853" t="str">
            <v>PARDO MIGUEL</v>
          </cell>
        </row>
        <row r="5854">
          <cell r="V5854" t="str">
            <v>-77.540583--5.739417</v>
          </cell>
          <cell r="W5854">
            <v>-77.540582999999998</v>
          </cell>
          <cell r="X5854">
            <v>-5.7394170000000004</v>
          </cell>
          <cell r="AA5854" t="str">
            <v>SAN MARTIN</v>
          </cell>
          <cell r="AB5854" t="str">
            <v>RIOJA</v>
          </cell>
          <cell r="AC5854" t="str">
            <v>PARDO MIGUEL</v>
          </cell>
        </row>
        <row r="5855">
          <cell r="V5855" t="str">
            <v>-77.570240--5.716910</v>
          </cell>
          <cell r="W5855">
            <v>-77.570239999999998</v>
          </cell>
          <cell r="X5855">
            <v>-5.7169100000000004</v>
          </cell>
          <cell r="AA5855" t="str">
            <v>SAN MARTIN</v>
          </cell>
          <cell r="AB5855" t="str">
            <v>RIOJA</v>
          </cell>
          <cell r="AC5855" t="str">
            <v>PARDO MIGUEL</v>
          </cell>
        </row>
        <row r="5856">
          <cell r="V5856" t="str">
            <v>-77.583904--5.650101</v>
          </cell>
          <cell r="W5856">
            <v>-77.583904000000004</v>
          </cell>
          <cell r="X5856">
            <v>-5.6501010000000003</v>
          </cell>
          <cell r="AA5856" t="str">
            <v>SAN MARTIN</v>
          </cell>
          <cell r="AB5856" t="str">
            <v>MOYOBAMBA</v>
          </cell>
          <cell r="AC5856" t="str">
            <v>MOYOBAMBA</v>
          </cell>
        </row>
        <row r="5857">
          <cell r="V5857" t="str">
            <v>-77.593620--5.705620</v>
          </cell>
          <cell r="W5857">
            <v>-77.593620000000001</v>
          </cell>
          <cell r="X5857">
            <v>-5.7056199999999997</v>
          </cell>
          <cell r="AA5857" t="str">
            <v>SAN MARTIN</v>
          </cell>
          <cell r="AB5857" t="str">
            <v>RIOJA</v>
          </cell>
          <cell r="AC5857" t="str">
            <v>PARDO MIGUEL</v>
          </cell>
        </row>
        <row r="5858">
          <cell r="V5858" t="str">
            <v>-77.610880--5.696990</v>
          </cell>
          <cell r="W5858">
            <v>-77.610879999999995</v>
          </cell>
          <cell r="X5858">
            <v>-5.6969900000000004</v>
          </cell>
          <cell r="AA5858" t="str">
            <v>SAN MARTIN</v>
          </cell>
          <cell r="AB5858" t="str">
            <v>RIOJA</v>
          </cell>
          <cell r="AC5858" t="str">
            <v>PARDO MIGUEL</v>
          </cell>
        </row>
        <row r="5859">
          <cell r="V5859" t="str">
            <v>-77.632220--5.685840</v>
          </cell>
          <cell r="W5859">
            <v>-77.632220000000004</v>
          </cell>
          <cell r="X5859">
            <v>-5.6858399999999998</v>
          </cell>
          <cell r="AA5859" t="str">
            <v>SAN MARTIN</v>
          </cell>
          <cell r="AB5859" t="str">
            <v>RIOJA</v>
          </cell>
          <cell r="AC5859" t="str">
            <v>PARDO MIGUEL</v>
          </cell>
        </row>
        <row r="5860">
          <cell r="V5860" t="str">
            <v>-69.580720--17.528860</v>
          </cell>
          <cell r="W5860">
            <v>-69.580719999999999</v>
          </cell>
          <cell r="X5860">
            <v>-17.528860000000002</v>
          </cell>
          <cell r="AA5860" t="str">
            <v>TACNA</v>
          </cell>
          <cell r="AB5860" t="str">
            <v>TACNA</v>
          </cell>
          <cell r="AC5860" t="str">
            <v>PALCA</v>
          </cell>
        </row>
        <row r="5861">
          <cell r="V5861" t="str">
            <v>-69.680130--17.575070</v>
          </cell>
          <cell r="W5861">
            <v>-69.680130000000005</v>
          </cell>
          <cell r="X5861">
            <v>-17.57507</v>
          </cell>
          <cell r="AA5861" t="str">
            <v>TACNA</v>
          </cell>
          <cell r="AB5861" t="str">
            <v>TACNA</v>
          </cell>
          <cell r="AC5861" t="str">
            <v>PALCA</v>
          </cell>
        </row>
        <row r="5862">
          <cell r="V5862" t="str">
            <v>-69.907230--17.850150</v>
          </cell>
          <cell r="W5862">
            <v>-69.907229999999998</v>
          </cell>
          <cell r="X5862">
            <v>-17.850149999999999</v>
          </cell>
          <cell r="AA5862" t="str">
            <v>TACNA</v>
          </cell>
          <cell r="AB5862" t="str">
            <v>TACNA</v>
          </cell>
          <cell r="AC5862" t="str">
            <v>PALCA</v>
          </cell>
        </row>
        <row r="5863">
          <cell r="V5863" t="str">
            <v>-69.937034--17.490145</v>
          </cell>
          <cell r="W5863">
            <v>-69.937033999999997</v>
          </cell>
          <cell r="X5863">
            <v>-17.490144999999998</v>
          </cell>
          <cell r="AA5863" t="str">
            <v>TACNA</v>
          </cell>
          <cell r="AB5863" t="str">
            <v>TARATA</v>
          </cell>
          <cell r="AC5863" t="str">
            <v>TARUCACHI</v>
          </cell>
        </row>
        <row r="5864">
          <cell r="V5864" t="str">
            <v>-69.960070--17.778880</v>
          </cell>
          <cell r="W5864">
            <v>-69.960070000000002</v>
          </cell>
          <cell r="X5864">
            <v>-17.778880000000001</v>
          </cell>
          <cell r="AA5864" t="str">
            <v>TACNA</v>
          </cell>
          <cell r="AB5864" t="str">
            <v>TACNA</v>
          </cell>
          <cell r="AC5864" t="str">
            <v>PALCA</v>
          </cell>
        </row>
        <row r="5865">
          <cell r="V5865" t="str">
            <v>-70.022280--17.493720</v>
          </cell>
          <cell r="W5865">
            <v>-70.022279999999995</v>
          </cell>
          <cell r="X5865">
            <v>-17.49372</v>
          </cell>
          <cell r="AA5865" t="str">
            <v>TACNA</v>
          </cell>
          <cell r="AB5865" t="str">
            <v>TARATA</v>
          </cell>
          <cell r="AC5865" t="str">
            <v>TARUCACHI</v>
          </cell>
        </row>
        <row r="5866">
          <cell r="V5866" t="str">
            <v>-70.043160--17.537330</v>
          </cell>
          <cell r="W5866">
            <v>-70.04316</v>
          </cell>
          <cell r="X5866">
            <v>-17.537330000000001</v>
          </cell>
          <cell r="AA5866" t="str">
            <v>TACNA</v>
          </cell>
          <cell r="AB5866" t="str">
            <v>TARATA</v>
          </cell>
          <cell r="AC5866" t="str">
            <v>ESTIQUE-PAMPA</v>
          </cell>
        </row>
        <row r="5867">
          <cell r="V5867" t="str">
            <v>-70.111130--17.401860</v>
          </cell>
          <cell r="W5867">
            <v>-70.111130000000003</v>
          </cell>
          <cell r="X5867">
            <v>-17.401859999999999</v>
          </cell>
          <cell r="AA5867" t="str">
            <v>TACNA</v>
          </cell>
          <cell r="AB5867" t="str">
            <v>TARATA</v>
          </cell>
          <cell r="AC5867" t="str">
            <v>SITAJARA</v>
          </cell>
        </row>
        <row r="5868">
          <cell r="V5868" t="str">
            <v>-70.123670--17.481440</v>
          </cell>
          <cell r="W5868">
            <v>-70.123670000000004</v>
          </cell>
          <cell r="X5868">
            <v>-17.481439999999999</v>
          </cell>
          <cell r="AA5868" t="str">
            <v>TACNA</v>
          </cell>
          <cell r="AB5868" t="str">
            <v>TARATA</v>
          </cell>
          <cell r="AC5868" t="str">
            <v>HEROES ALBARRACIN</v>
          </cell>
        </row>
        <row r="5869">
          <cell r="V5869" t="str">
            <v>-70.133098--17.354222</v>
          </cell>
          <cell r="W5869">
            <v>-70.133098000000004</v>
          </cell>
          <cell r="X5869">
            <v>-17.354222</v>
          </cell>
          <cell r="AA5869" t="str">
            <v>TACNA</v>
          </cell>
          <cell r="AB5869" t="str">
            <v>TARATA</v>
          </cell>
          <cell r="AC5869" t="str">
            <v>SUSAPAYA</v>
          </cell>
        </row>
        <row r="5870">
          <cell r="V5870" t="str">
            <v>-70.133514--17.375531</v>
          </cell>
          <cell r="W5870">
            <v>-70.133514000000005</v>
          </cell>
          <cell r="X5870">
            <v>-17.375530999999999</v>
          </cell>
          <cell r="AA5870" t="str">
            <v>TACNA</v>
          </cell>
          <cell r="AB5870" t="str">
            <v>TARATA</v>
          </cell>
          <cell r="AC5870" t="str">
            <v>SITAJARA</v>
          </cell>
        </row>
        <row r="5871">
          <cell r="V5871" t="str">
            <v>-70.145851--18.025247</v>
          </cell>
          <cell r="W5871">
            <v>-70.145850999999993</v>
          </cell>
          <cell r="X5871">
            <v>-18.025247</v>
          </cell>
          <cell r="AA5871" t="str">
            <v>TACNA</v>
          </cell>
          <cell r="AB5871" t="str">
            <v>TACNA</v>
          </cell>
          <cell r="AC5871" t="str">
            <v>POCOLLAY</v>
          </cell>
        </row>
        <row r="5872">
          <cell r="V5872" t="str">
            <v>-70.199568--17.993983</v>
          </cell>
          <cell r="W5872">
            <v>-70.199567999999999</v>
          </cell>
          <cell r="X5872">
            <v>-17.993983</v>
          </cell>
          <cell r="AA5872" t="str">
            <v>TACNA</v>
          </cell>
          <cell r="AB5872" t="str">
            <v>TACNA</v>
          </cell>
          <cell r="AC5872" t="str">
            <v>POCOLLAY</v>
          </cell>
        </row>
        <row r="5873">
          <cell r="V5873" t="str">
            <v>-70.203736--17.979336</v>
          </cell>
          <cell r="W5873">
            <v>-70.203736000000006</v>
          </cell>
          <cell r="X5873">
            <v>-17.979336</v>
          </cell>
          <cell r="AA5873" t="str">
            <v>TACNA</v>
          </cell>
          <cell r="AB5873" t="str">
            <v>TACNA</v>
          </cell>
          <cell r="AC5873" t="str">
            <v>CALANA</v>
          </cell>
        </row>
        <row r="5874">
          <cell r="V5874" t="str">
            <v>-70.227061--17.994431</v>
          </cell>
          <cell r="W5874">
            <v>-70.227061000000006</v>
          </cell>
          <cell r="X5874">
            <v>-17.994430999999999</v>
          </cell>
          <cell r="AA5874" t="str">
            <v>TACNA</v>
          </cell>
          <cell r="AB5874" t="str">
            <v>TACNA</v>
          </cell>
          <cell r="AC5874" t="str">
            <v>POCOLLAY</v>
          </cell>
        </row>
        <row r="5875">
          <cell r="V5875" t="str">
            <v>-70.227290--18.003050</v>
          </cell>
          <cell r="W5875">
            <v>-70.227289999999996</v>
          </cell>
          <cell r="X5875">
            <v>-18.003050000000002</v>
          </cell>
          <cell r="AA5875" t="str">
            <v>TACNA</v>
          </cell>
          <cell r="AB5875" t="str">
            <v>TACNA</v>
          </cell>
          <cell r="AC5875" t="str">
            <v>POCOLLAY</v>
          </cell>
        </row>
        <row r="5876">
          <cell r="V5876" t="str">
            <v>-70.228821--17.972784</v>
          </cell>
          <cell r="W5876">
            <v>-70.228820999999996</v>
          </cell>
          <cell r="X5876">
            <v>-17.972784000000001</v>
          </cell>
          <cell r="AA5876" t="str">
            <v>TACNA</v>
          </cell>
          <cell r="AB5876" t="str">
            <v>TACNA</v>
          </cell>
          <cell r="AC5876" t="str">
            <v>CIUDAD NUEVA</v>
          </cell>
        </row>
        <row r="5877">
          <cell r="V5877" t="str">
            <v>-70.234164--17.976535</v>
          </cell>
          <cell r="W5877">
            <v>-70.234164000000007</v>
          </cell>
          <cell r="X5877">
            <v>-17.976534999999998</v>
          </cell>
          <cell r="AA5877" t="str">
            <v>TACNA</v>
          </cell>
          <cell r="AB5877" t="str">
            <v>TACNA</v>
          </cell>
          <cell r="AC5877" t="str">
            <v>CIUDAD NUEVA</v>
          </cell>
        </row>
        <row r="5878">
          <cell r="V5878" t="str">
            <v>-70.237017--18.016475</v>
          </cell>
          <cell r="W5878">
            <v>-70.237016999999994</v>
          </cell>
          <cell r="X5878">
            <v>-18.016475</v>
          </cell>
          <cell r="AA5878" t="str">
            <v>TACNA</v>
          </cell>
          <cell r="AB5878" t="str">
            <v>TACNA</v>
          </cell>
          <cell r="AC5878" t="str">
            <v>TACNA</v>
          </cell>
        </row>
        <row r="5879">
          <cell r="V5879" t="str">
            <v>-70.237760--17.994110</v>
          </cell>
          <cell r="W5879">
            <v>-70.237759999999994</v>
          </cell>
          <cell r="X5879">
            <v>-17.994109999999999</v>
          </cell>
          <cell r="AA5879" t="str">
            <v>TACNA</v>
          </cell>
          <cell r="AB5879" t="str">
            <v>TACNA</v>
          </cell>
          <cell r="AC5879" t="str">
            <v>TACNA</v>
          </cell>
        </row>
        <row r="5880">
          <cell r="V5880" t="str">
            <v>-70.239270--18.024030</v>
          </cell>
          <cell r="W5880">
            <v>-70.239270000000005</v>
          </cell>
          <cell r="X5880">
            <v>-18.02403</v>
          </cell>
          <cell r="AA5880" t="str">
            <v>TACNA</v>
          </cell>
          <cell r="AB5880" t="str">
            <v>TACNA</v>
          </cell>
          <cell r="AC5880" t="str">
            <v>CORONEL GREGORIO ALBARRACIN LANCHIPA</v>
          </cell>
        </row>
        <row r="5881">
          <cell r="V5881" t="str">
            <v>-70.240510--18.056760</v>
          </cell>
          <cell r="W5881">
            <v>-70.24051</v>
          </cell>
          <cell r="X5881">
            <v>-18.056760000000001</v>
          </cell>
          <cell r="AA5881" t="str">
            <v>TACNA</v>
          </cell>
          <cell r="AB5881" t="str">
            <v>TACNA</v>
          </cell>
          <cell r="AC5881" t="str">
            <v>CORONEL GREGORIO ALBARRACIN LANCHIPA</v>
          </cell>
        </row>
        <row r="5882">
          <cell r="V5882" t="str">
            <v>-70.244250--18.031780</v>
          </cell>
          <cell r="W5882">
            <v>-70.244249999999994</v>
          </cell>
          <cell r="X5882">
            <v>-18.031780000000001</v>
          </cell>
          <cell r="AA5882" t="str">
            <v>TACNA</v>
          </cell>
          <cell r="AB5882" t="str">
            <v>TACNA</v>
          </cell>
          <cell r="AC5882" t="str">
            <v>CORONEL GREGORIO ALBARRACIN LANCHIPA</v>
          </cell>
        </row>
        <row r="5883">
          <cell r="V5883" t="str">
            <v>-70.245323--17.983371</v>
          </cell>
          <cell r="W5883">
            <v>-70.245322999999999</v>
          </cell>
          <cell r="X5883">
            <v>-17.983371000000002</v>
          </cell>
          <cell r="AA5883" t="str">
            <v>TACNA</v>
          </cell>
          <cell r="AB5883" t="str">
            <v>TACNA</v>
          </cell>
          <cell r="AC5883" t="str">
            <v>ALTO DE LA ALIANZA</v>
          </cell>
        </row>
        <row r="5884">
          <cell r="V5884" t="str">
            <v>-70.245390--18.026830</v>
          </cell>
          <cell r="W5884">
            <v>-70.24539</v>
          </cell>
          <cell r="X5884">
            <v>-18.02683</v>
          </cell>
          <cell r="AA5884" t="str">
            <v>TACNA</v>
          </cell>
          <cell r="AB5884" t="str">
            <v>TACNA</v>
          </cell>
          <cell r="AC5884" t="str">
            <v>TACNA</v>
          </cell>
        </row>
        <row r="5885">
          <cell r="V5885" t="str">
            <v>-70.246199--18.056076</v>
          </cell>
          <cell r="W5885">
            <v>-70.246199000000004</v>
          </cell>
          <cell r="X5885">
            <v>-18.056076000000001</v>
          </cell>
          <cell r="AA5885" t="str">
            <v>TACNA</v>
          </cell>
          <cell r="AB5885" t="str">
            <v>TACNA</v>
          </cell>
          <cell r="AC5885" t="str">
            <v>CORONEL GREGORIO ALBARRACIN LANCHIPA</v>
          </cell>
        </row>
        <row r="5886">
          <cell r="V5886" t="str">
            <v>-70.248700--18.063690</v>
          </cell>
          <cell r="W5886">
            <v>-70.248699999999999</v>
          </cell>
          <cell r="X5886">
            <v>-18.063690000000001</v>
          </cell>
          <cell r="AA5886" t="str">
            <v>TACNA</v>
          </cell>
          <cell r="AB5886" t="str">
            <v>TACNA</v>
          </cell>
          <cell r="AC5886" t="str">
            <v>CORONEL GREGORIO ALBARRACIN LANCHIPA</v>
          </cell>
        </row>
        <row r="5887">
          <cell r="V5887" t="str">
            <v>-70.254410--18.079900</v>
          </cell>
          <cell r="W5887">
            <v>-70.254409999999993</v>
          </cell>
          <cell r="X5887">
            <v>-18.079899999999999</v>
          </cell>
          <cell r="AA5887" t="str">
            <v>TACNA</v>
          </cell>
          <cell r="AB5887" t="str">
            <v>TACNA</v>
          </cell>
          <cell r="AC5887" t="str">
            <v>CORONEL GREGORIO ALBARRACIN LANCHIPA</v>
          </cell>
        </row>
        <row r="5888">
          <cell r="V5888" t="str">
            <v>-70.255530--18.003800</v>
          </cell>
          <cell r="W5888">
            <v>-70.255529999999993</v>
          </cell>
          <cell r="X5888">
            <v>-18.003799999999998</v>
          </cell>
          <cell r="AA5888" t="str">
            <v>TACNA</v>
          </cell>
          <cell r="AB5888" t="str">
            <v>TACNA</v>
          </cell>
          <cell r="AC5888" t="str">
            <v>TACNA</v>
          </cell>
        </row>
        <row r="5889">
          <cell r="V5889" t="str">
            <v>-70.256360--17.319240</v>
          </cell>
          <cell r="W5889">
            <v>-70.256360000000001</v>
          </cell>
          <cell r="X5889">
            <v>-17.319240000000001</v>
          </cell>
          <cell r="AA5889" t="str">
            <v>TACNA</v>
          </cell>
          <cell r="AB5889" t="str">
            <v>CANDARAVE</v>
          </cell>
          <cell r="AC5889" t="str">
            <v>QUILAHUANI</v>
          </cell>
        </row>
        <row r="5890">
          <cell r="V5890" t="str">
            <v>-70.257540--18.021460</v>
          </cell>
          <cell r="W5890">
            <v>-70.257540000000006</v>
          </cell>
          <cell r="X5890">
            <v>-18.021460000000001</v>
          </cell>
          <cell r="AA5890" t="str">
            <v>TACNA</v>
          </cell>
          <cell r="AB5890" t="str">
            <v>TACNA</v>
          </cell>
          <cell r="AC5890" t="str">
            <v>TACNA</v>
          </cell>
        </row>
        <row r="5891">
          <cell r="V5891" t="str">
            <v>-70.258411--18.073868</v>
          </cell>
          <cell r="W5891">
            <v>-70.258410999999995</v>
          </cell>
          <cell r="X5891">
            <v>-18.073868000000001</v>
          </cell>
          <cell r="AA5891" t="str">
            <v>TACNA</v>
          </cell>
          <cell r="AB5891" t="str">
            <v>TACNA</v>
          </cell>
          <cell r="AC5891" t="str">
            <v>CORONEL GREGORIO ALBARRACIN LANCHIPA</v>
          </cell>
        </row>
        <row r="5892">
          <cell r="V5892" t="str">
            <v>-70.258870--18.036320</v>
          </cell>
          <cell r="W5892">
            <v>-70.258870000000002</v>
          </cell>
          <cell r="X5892">
            <v>-18.03632</v>
          </cell>
          <cell r="AA5892" t="str">
            <v>TACNA</v>
          </cell>
          <cell r="AB5892" t="str">
            <v>TACNA</v>
          </cell>
          <cell r="AC5892" t="str">
            <v>CORONEL GREGORIO ALBARRACIN LANCHIPA</v>
          </cell>
        </row>
        <row r="5893">
          <cell r="V5893" t="str">
            <v>-70.260290--18.016030</v>
          </cell>
          <cell r="W5893">
            <v>-70.260289999999998</v>
          </cell>
          <cell r="X5893">
            <v>-18.016030000000001</v>
          </cell>
          <cell r="AA5893" t="str">
            <v>TACNA</v>
          </cell>
          <cell r="AB5893" t="str">
            <v>TACNA</v>
          </cell>
          <cell r="AC5893" t="str">
            <v>TACNA</v>
          </cell>
        </row>
        <row r="5894">
          <cell r="V5894" t="str">
            <v>-70.260553--18.053745</v>
          </cell>
          <cell r="W5894">
            <v>-70.260553000000002</v>
          </cell>
          <cell r="X5894">
            <v>-18.053744999999999</v>
          </cell>
          <cell r="AA5894" t="str">
            <v>TACNA</v>
          </cell>
          <cell r="AB5894" t="str">
            <v>TACNA</v>
          </cell>
          <cell r="AC5894" t="str">
            <v>CORONEL GREGORIO ALBARRACIN LANCHIPA</v>
          </cell>
        </row>
        <row r="5895">
          <cell r="V5895" t="str">
            <v>-70.268360--18.020290</v>
          </cell>
          <cell r="W5895">
            <v>-70.268360000000001</v>
          </cell>
          <cell r="X5895">
            <v>-18.020289999999999</v>
          </cell>
          <cell r="AA5895" t="str">
            <v>TACNA</v>
          </cell>
          <cell r="AB5895" t="str">
            <v>TACNA</v>
          </cell>
          <cell r="AC5895" t="str">
            <v>TACNA</v>
          </cell>
        </row>
        <row r="5896">
          <cell r="V5896" t="str">
            <v>-70.276310--18.039610</v>
          </cell>
          <cell r="W5896">
            <v>-70.276309999999995</v>
          </cell>
          <cell r="X5896">
            <v>-18.03961</v>
          </cell>
          <cell r="AA5896" t="str">
            <v>TACNA</v>
          </cell>
          <cell r="AB5896" t="str">
            <v>TACNA</v>
          </cell>
          <cell r="AC5896" t="str">
            <v>TACNA</v>
          </cell>
        </row>
        <row r="5897">
          <cell r="V5897" t="str">
            <v>-70.284711--18.043133</v>
          </cell>
          <cell r="W5897">
            <v>-70.284711000000001</v>
          </cell>
          <cell r="X5897">
            <v>-18.043133000000001</v>
          </cell>
          <cell r="AA5897" t="str">
            <v>TACNA</v>
          </cell>
          <cell r="AB5897" t="str">
            <v>TACNA</v>
          </cell>
          <cell r="AC5897" t="str">
            <v>TACNA</v>
          </cell>
        </row>
        <row r="5898">
          <cell r="V5898" t="str">
            <v>-70.299280--18.078560</v>
          </cell>
          <cell r="W5898">
            <v>-70.299279999999996</v>
          </cell>
          <cell r="X5898">
            <v>-18.07856</v>
          </cell>
          <cell r="AA5898" t="str">
            <v>TACNA</v>
          </cell>
          <cell r="AB5898" t="str">
            <v>TACNA</v>
          </cell>
          <cell r="AC5898" t="str">
            <v>TACNA</v>
          </cell>
        </row>
        <row r="5899">
          <cell r="V5899" t="str">
            <v>-70.299810--18.007390</v>
          </cell>
          <cell r="W5899">
            <v>-70.299809999999994</v>
          </cell>
          <cell r="X5899">
            <v>-18.007390000000001</v>
          </cell>
          <cell r="AA5899" t="str">
            <v>TACNA</v>
          </cell>
          <cell r="AB5899" t="str">
            <v>TACNA</v>
          </cell>
          <cell r="AC5899" t="str">
            <v>TACNA</v>
          </cell>
        </row>
        <row r="5900">
          <cell r="V5900" t="str">
            <v>-70.316200--18.301767</v>
          </cell>
          <cell r="W5900">
            <v>-70.316199999999995</v>
          </cell>
          <cell r="X5900">
            <v>-18.301767000000002</v>
          </cell>
          <cell r="AA5900" t="str">
            <v>TACNA</v>
          </cell>
          <cell r="AB5900" t="str">
            <v>TACNA</v>
          </cell>
          <cell r="AC5900" t="str">
            <v>TACNA</v>
          </cell>
        </row>
        <row r="5901">
          <cell r="V5901" t="str">
            <v>-70.322468--17.313513</v>
          </cell>
          <cell r="W5901">
            <v>-70.322468000000001</v>
          </cell>
          <cell r="X5901">
            <v>-17.313513</v>
          </cell>
          <cell r="AA5901" t="str">
            <v>TACNA</v>
          </cell>
          <cell r="AB5901" t="str">
            <v>CANDARAVE</v>
          </cell>
          <cell r="AC5901" t="str">
            <v>HUANUARA</v>
          </cell>
        </row>
        <row r="5902">
          <cell r="V5902" t="str">
            <v>-70.334490--17.381630</v>
          </cell>
          <cell r="W5902">
            <v>-70.334490000000002</v>
          </cell>
          <cell r="X5902">
            <v>-17.381630000000001</v>
          </cell>
          <cell r="AA5902" t="str">
            <v>TACNA</v>
          </cell>
          <cell r="AB5902" t="str">
            <v>CANDARAVE</v>
          </cell>
          <cell r="AC5902" t="str">
            <v>CURIBAYA</v>
          </cell>
        </row>
        <row r="5903">
          <cell r="V5903" t="str">
            <v>-70.364090--17.287930</v>
          </cell>
          <cell r="W5903">
            <v>-70.364090000000004</v>
          </cell>
          <cell r="X5903">
            <v>-17.287929999999999</v>
          </cell>
          <cell r="AA5903" t="str">
            <v>TACNA</v>
          </cell>
          <cell r="AB5903" t="str">
            <v>CANDARAVE</v>
          </cell>
          <cell r="AC5903" t="str">
            <v>CAIRANI</v>
          </cell>
        </row>
        <row r="5904">
          <cell r="V5904" t="str">
            <v>-70.375120--16.884690</v>
          </cell>
          <cell r="W5904">
            <v>-70.375119999999995</v>
          </cell>
          <cell r="X5904">
            <v>-16.884689999999999</v>
          </cell>
          <cell r="AA5904" t="str">
            <v>TACNA</v>
          </cell>
          <cell r="AB5904" t="str">
            <v>CANDARAVE</v>
          </cell>
          <cell r="AC5904" t="str">
            <v>CANDARAVE</v>
          </cell>
        </row>
        <row r="5905">
          <cell r="V5905" t="str">
            <v>-70.381560--17.268040</v>
          </cell>
          <cell r="W5905">
            <v>-70.381559999999993</v>
          </cell>
          <cell r="X5905">
            <v>-17.268039999999999</v>
          </cell>
          <cell r="AA5905" t="str">
            <v>TACNA</v>
          </cell>
          <cell r="AB5905" t="str">
            <v>CANDARAVE</v>
          </cell>
          <cell r="AC5905" t="str">
            <v>CAMILACA</v>
          </cell>
        </row>
        <row r="5906">
          <cell r="V5906" t="str">
            <v>-70.387860--17.242400</v>
          </cell>
          <cell r="W5906">
            <v>-70.387860000000003</v>
          </cell>
          <cell r="X5906">
            <v>-17.2424</v>
          </cell>
          <cell r="AA5906" t="str">
            <v>TACNA</v>
          </cell>
          <cell r="AB5906" t="str">
            <v>CANDARAVE</v>
          </cell>
          <cell r="AC5906" t="str">
            <v>CAMILACA</v>
          </cell>
        </row>
        <row r="5907">
          <cell r="V5907" t="str">
            <v>-70.424170--17.435190</v>
          </cell>
          <cell r="W5907">
            <v>-70.424170000000004</v>
          </cell>
          <cell r="X5907">
            <v>-17.435189999999999</v>
          </cell>
          <cell r="AA5907" t="str">
            <v>TACNA</v>
          </cell>
          <cell r="AB5907" t="str">
            <v>JORGE BASADRE</v>
          </cell>
          <cell r="AC5907" t="str">
            <v>ILABAYA</v>
          </cell>
        </row>
        <row r="5908">
          <cell r="V5908" t="str">
            <v>-70.427750--17.309690</v>
          </cell>
          <cell r="W5908">
            <v>-70.427750000000003</v>
          </cell>
          <cell r="X5908">
            <v>-17.30969</v>
          </cell>
          <cell r="AA5908" t="str">
            <v>TACNA</v>
          </cell>
          <cell r="AB5908" t="str">
            <v>CANDARAVE</v>
          </cell>
          <cell r="AC5908" t="str">
            <v>CAMILACA</v>
          </cell>
        </row>
        <row r="5909">
          <cell r="V5909" t="str">
            <v>-70.441881--18.283437</v>
          </cell>
          <cell r="W5909">
            <v>-70.441880999999995</v>
          </cell>
          <cell r="X5909">
            <v>-18.283436999999999</v>
          </cell>
          <cell r="AA5909" t="str">
            <v>TACNA</v>
          </cell>
          <cell r="AB5909" t="str">
            <v>TACNA</v>
          </cell>
          <cell r="AC5909" t="str">
            <v>LA YARADA LOS PALOS</v>
          </cell>
        </row>
        <row r="5910">
          <cell r="V5910" t="str">
            <v>-70.450970--18.152600</v>
          </cell>
          <cell r="W5910">
            <v>-70.450969999999998</v>
          </cell>
          <cell r="X5910">
            <v>-18.1526</v>
          </cell>
          <cell r="AA5910" t="str">
            <v>TACNA</v>
          </cell>
          <cell r="AB5910" t="str">
            <v>TACNA</v>
          </cell>
          <cell r="AC5910" t="str">
            <v>LA YARADA LOS PALOS</v>
          </cell>
        </row>
        <row r="5911">
          <cell r="V5911" t="str">
            <v>-70.493690--17.793740</v>
          </cell>
          <cell r="W5911">
            <v>-70.493690000000001</v>
          </cell>
          <cell r="X5911">
            <v>-17.79374</v>
          </cell>
          <cell r="AA5911" t="str">
            <v>TACNA</v>
          </cell>
          <cell r="AB5911" t="str">
            <v>TACNA</v>
          </cell>
          <cell r="AC5911" t="str">
            <v>INCLAN</v>
          </cell>
        </row>
        <row r="5912">
          <cell r="V5912" t="str">
            <v>-70.506210--18.174670</v>
          </cell>
          <cell r="W5912">
            <v>-70.506209999999996</v>
          </cell>
          <cell r="X5912">
            <v>-18.174669999999999</v>
          </cell>
          <cell r="AA5912" t="str">
            <v>TACNA</v>
          </cell>
          <cell r="AB5912" t="str">
            <v>TACNA</v>
          </cell>
          <cell r="AC5912" t="str">
            <v>LA YARADA LOS PALOS</v>
          </cell>
        </row>
        <row r="5913">
          <cell r="V5913" t="str">
            <v>-70.513510--18.208860</v>
          </cell>
          <cell r="W5913">
            <v>-70.513509999999997</v>
          </cell>
          <cell r="X5913">
            <v>-18.208860000000001</v>
          </cell>
          <cell r="AA5913" t="str">
            <v>TACNA</v>
          </cell>
          <cell r="AB5913" t="str">
            <v>TACNA</v>
          </cell>
          <cell r="AC5913" t="str">
            <v>LA YARADA LOS PALOS</v>
          </cell>
        </row>
        <row r="5914">
          <cell r="V5914" t="str">
            <v>-70.515950--17.822631</v>
          </cell>
          <cell r="W5914">
            <v>-70.515950000000004</v>
          </cell>
          <cell r="X5914">
            <v>-17.822631000000001</v>
          </cell>
          <cell r="AA5914" t="str">
            <v>TACNA</v>
          </cell>
          <cell r="AB5914" t="str">
            <v>TACNA</v>
          </cell>
          <cell r="AC5914" t="str">
            <v>INCLAN</v>
          </cell>
        </row>
        <row r="5915">
          <cell r="V5915" t="str">
            <v>-70.516200--17.416300</v>
          </cell>
          <cell r="W5915">
            <v>-70.516199999999998</v>
          </cell>
          <cell r="X5915">
            <v>-17.4163</v>
          </cell>
          <cell r="AA5915" t="str">
            <v>TACNA</v>
          </cell>
          <cell r="AB5915" t="str">
            <v>JORGE BASADRE</v>
          </cell>
          <cell r="AC5915" t="str">
            <v>ILABAYA</v>
          </cell>
        </row>
        <row r="5916">
          <cell r="V5916" t="str">
            <v>-70.545790--17.784870</v>
          </cell>
          <cell r="W5916">
            <v>-70.545789999999997</v>
          </cell>
          <cell r="X5916">
            <v>-17.784870000000002</v>
          </cell>
          <cell r="AA5916" t="str">
            <v>TACNA</v>
          </cell>
          <cell r="AB5916" t="str">
            <v>TACNA</v>
          </cell>
          <cell r="AC5916" t="str">
            <v>INCLAN</v>
          </cell>
        </row>
        <row r="5917">
          <cell r="V5917" t="str">
            <v>-70.550370--17.468180</v>
          </cell>
          <cell r="W5917">
            <v>-70.550370000000001</v>
          </cell>
          <cell r="X5917">
            <v>-17.46818</v>
          </cell>
          <cell r="AA5917" t="str">
            <v>TACNA</v>
          </cell>
          <cell r="AB5917" t="str">
            <v>JORGE BASADRE</v>
          </cell>
          <cell r="AC5917" t="str">
            <v>ILABAYA</v>
          </cell>
        </row>
        <row r="5918">
          <cell r="V5918" t="str">
            <v>-70.602418--17.262567</v>
          </cell>
          <cell r="W5918">
            <v>-70.602418</v>
          </cell>
          <cell r="X5918">
            <v>-17.262567000000001</v>
          </cell>
          <cell r="AA5918" t="str">
            <v>TACNA</v>
          </cell>
          <cell r="AB5918" t="str">
            <v>JORGE BASADRE</v>
          </cell>
          <cell r="AC5918" t="str">
            <v>ILABAYA</v>
          </cell>
        </row>
        <row r="5919">
          <cell r="V5919" t="str">
            <v>-70.616389--17.266667</v>
          </cell>
          <cell r="W5919">
            <v>-70.616388999999998</v>
          </cell>
          <cell r="X5919">
            <v>-17.266667000000002</v>
          </cell>
          <cell r="AA5919" t="str">
            <v>TACNA</v>
          </cell>
          <cell r="AB5919" t="str">
            <v>JORGE BASADRE</v>
          </cell>
          <cell r="AC5919" t="str">
            <v>ILABAYA</v>
          </cell>
        </row>
        <row r="5920">
          <cell r="V5920" t="str">
            <v>-70.617900--17.537500</v>
          </cell>
          <cell r="W5920">
            <v>-70.617900000000006</v>
          </cell>
          <cell r="X5920">
            <v>-17.537500000000001</v>
          </cell>
          <cell r="AA5920" t="str">
            <v>TACNA</v>
          </cell>
          <cell r="AB5920" t="str">
            <v>JORGE BASADRE</v>
          </cell>
          <cell r="AC5920" t="str">
            <v>ILABAYA</v>
          </cell>
        </row>
        <row r="5921">
          <cell r="V5921" t="str">
            <v>-70.637780--17.286886</v>
          </cell>
          <cell r="W5921">
            <v>-70.637780000000006</v>
          </cell>
          <cell r="X5921">
            <v>-17.286885999999999</v>
          </cell>
          <cell r="AA5921" t="str">
            <v>TACNA</v>
          </cell>
          <cell r="AB5921" t="str">
            <v>JORGE BASADRE</v>
          </cell>
          <cell r="AC5921" t="str">
            <v>ILABAYA</v>
          </cell>
        </row>
        <row r="5922">
          <cell r="V5922" t="str">
            <v>-70.642530--17.304110</v>
          </cell>
          <cell r="W5922">
            <v>-70.642529999999994</v>
          </cell>
          <cell r="X5922">
            <v>-17.304110000000001</v>
          </cell>
          <cell r="AA5922" t="str">
            <v>TACNA</v>
          </cell>
          <cell r="AB5922" t="str">
            <v>JORGE BASADRE</v>
          </cell>
          <cell r="AC5922" t="str">
            <v>ILABAYA</v>
          </cell>
        </row>
        <row r="5923">
          <cell r="V5923" t="str">
            <v>-70.669113--17.304954</v>
          </cell>
          <cell r="W5923">
            <v>-70.669112999999996</v>
          </cell>
          <cell r="X5923">
            <v>-17.304953999999999</v>
          </cell>
          <cell r="AA5923" t="str">
            <v>TACNA</v>
          </cell>
          <cell r="AB5923" t="str">
            <v>JORGE BASADRE</v>
          </cell>
          <cell r="AC5923" t="str">
            <v>ILABAYA</v>
          </cell>
        </row>
        <row r="5924">
          <cell r="V5924" t="str">
            <v>-70.674517--18.152875</v>
          </cell>
          <cell r="W5924">
            <v>-70.674516999999994</v>
          </cell>
          <cell r="X5924">
            <v>-18.152875000000002</v>
          </cell>
          <cell r="AA5924" t="str">
            <v>TACNA</v>
          </cell>
          <cell r="AB5924" t="str">
            <v>TACNA</v>
          </cell>
          <cell r="AC5924" t="str">
            <v>SAMA</v>
          </cell>
        </row>
        <row r="5925">
          <cell r="V5925" t="str">
            <v>-70.688548--17.275521</v>
          </cell>
          <cell r="W5925">
            <v>-70.688547999999997</v>
          </cell>
          <cell r="X5925">
            <v>-17.275521000000001</v>
          </cell>
          <cell r="AA5925" t="str">
            <v>TACNA</v>
          </cell>
          <cell r="AB5925" t="str">
            <v>JORGE BASADRE</v>
          </cell>
          <cell r="AC5925" t="str">
            <v>ILABAYA</v>
          </cell>
        </row>
        <row r="5926">
          <cell r="V5926" t="str">
            <v>-70.804246--17.485365</v>
          </cell>
          <cell r="W5926">
            <v>-70.804246000000006</v>
          </cell>
          <cell r="X5926">
            <v>-17.485365000000002</v>
          </cell>
          <cell r="AA5926" t="str">
            <v>TACNA</v>
          </cell>
          <cell r="AB5926" t="str">
            <v>JORGE BASADRE</v>
          </cell>
          <cell r="AC5926" t="str">
            <v>LOCUMBA</v>
          </cell>
        </row>
        <row r="5927">
          <cell r="V5927" t="str">
            <v>-70.832275--17.763647</v>
          </cell>
          <cell r="W5927">
            <v>-70.832274999999996</v>
          </cell>
          <cell r="X5927">
            <v>-17.763646999999999</v>
          </cell>
          <cell r="AA5927" t="str">
            <v>TACNA</v>
          </cell>
          <cell r="AB5927" t="str">
            <v>JORGE BASADRE</v>
          </cell>
          <cell r="AC5927" t="str">
            <v>ITE</v>
          </cell>
        </row>
        <row r="5928">
          <cell r="V5928" t="str">
            <v>-70.833070--17.739680</v>
          </cell>
          <cell r="W5928">
            <v>-70.833070000000006</v>
          </cell>
          <cell r="X5928">
            <v>-17.73968</v>
          </cell>
          <cell r="AA5928" t="str">
            <v>TACNA</v>
          </cell>
          <cell r="AB5928" t="str">
            <v>JORGE BASADRE</v>
          </cell>
          <cell r="AC5928" t="str">
            <v>ITE</v>
          </cell>
        </row>
        <row r="5929">
          <cell r="V5929" t="str">
            <v>-70.857740--17.579480</v>
          </cell>
          <cell r="W5929">
            <v>-70.857740000000007</v>
          </cell>
          <cell r="X5929">
            <v>-17.57948</v>
          </cell>
          <cell r="AA5929" t="str">
            <v>TACNA</v>
          </cell>
          <cell r="AB5929" t="str">
            <v>JORGE BASADRE</v>
          </cell>
          <cell r="AC5929" t="str">
            <v>LOCUMBA</v>
          </cell>
        </row>
        <row r="5930">
          <cell r="V5930" t="str">
            <v>-70.858056--18.006944</v>
          </cell>
          <cell r="W5930">
            <v>-70.858056000000005</v>
          </cell>
          <cell r="X5930">
            <v>-18.006944000000001</v>
          </cell>
          <cell r="AA5930" t="str">
            <v>TACNA</v>
          </cell>
          <cell r="AB5930" t="str">
            <v>TACNA</v>
          </cell>
          <cell r="AC5930" t="str">
            <v>SAMA</v>
          </cell>
        </row>
        <row r="5931">
          <cell r="V5931" t="str">
            <v>-70.881250--17.994260</v>
          </cell>
          <cell r="W5931">
            <v>-70.881249999999994</v>
          </cell>
          <cell r="X5931">
            <v>-17.994260000000001</v>
          </cell>
          <cell r="AA5931" t="str">
            <v>TACNA</v>
          </cell>
          <cell r="AB5931" t="str">
            <v>TACNA</v>
          </cell>
          <cell r="AC5931" t="str">
            <v>SAMA</v>
          </cell>
        </row>
        <row r="5932">
          <cell r="V5932" t="str">
            <v>-70.975528--17.874400</v>
          </cell>
          <cell r="W5932">
            <v>-70.975527999999997</v>
          </cell>
          <cell r="X5932">
            <v>-17.874400000000001</v>
          </cell>
          <cell r="AA5932" t="str">
            <v>TACNA</v>
          </cell>
          <cell r="AB5932" t="str">
            <v>JORGE BASADRE</v>
          </cell>
          <cell r="AC5932" t="str">
            <v>ITE</v>
          </cell>
        </row>
        <row r="5933">
          <cell r="V5933" t="str">
            <v>-80.199160--3.681380</v>
          </cell>
          <cell r="W5933">
            <v>-80.199160000000006</v>
          </cell>
          <cell r="X5933">
            <v>-3.6813799999999999</v>
          </cell>
          <cell r="AA5933" t="str">
            <v>TUMBES</v>
          </cell>
          <cell r="AB5933" t="str">
            <v>ZARUMILLA</v>
          </cell>
          <cell r="AC5933" t="str">
            <v>MATAPALO</v>
          </cell>
        </row>
        <row r="5934">
          <cell r="V5934" t="str">
            <v>-80.244900--3.481900</v>
          </cell>
          <cell r="W5934">
            <v>-80.244900000000001</v>
          </cell>
          <cell r="X5934">
            <v>-3.4819</v>
          </cell>
          <cell r="AA5934" t="str">
            <v>TUMBES</v>
          </cell>
          <cell r="AB5934" t="str">
            <v>ZARUMILLA</v>
          </cell>
          <cell r="AC5934" t="str">
            <v>AGUAS VERDES</v>
          </cell>
        </row>
        <row r="5935">
          <cell r="V5935" t="str">
            <v>-80.251860--3.689600</v>
          </cell>
          <cell r="W5935">
            <v>-80.251859999999994</v>
          </cell>
          <cell r="X5935">
            <v>-3.6896</v>
          </cell>
          <cell r="AA5935" t="str">
            <v>TUMBES</v>
          </cell>
          <cell r="AB5935" t="str">
            <v>ZARUMILLA</v>
          </cell>
          <cell r="AC5935" t="str">
            <v>MATAPALO</v>
          </cell>
        </row>
        <row r="5936">
          <cell r="V5936" t="str">
            <v>-80.261030--3.485280</v>
          </cell>
          <cell r="W5936">
            <v>-80.261030000000005</v>
          </cell>
          <cell r="X5936">
            <v>-3.4852799999999999</v>
          </cell>
          <cell r="AA5936" t="str">
            <v>TUMBES</v>
          </cell>
          <cell r="AB5936" t="str">
            <v>ZARUMILLA</v>
          </cell>
          <cell r="AC5936" t="str">
            <v>AGUAS VERDES</v>
          </cell>
        </row>
        <row r="5937">
          <cell r="V5937" t="str">
            <v>-80.266533--3.472015</v>
          </cell>
          <cell r="W5937">
            <v>-80.266532999999995</v>
          </cell>
          <cell r="X5937">
            <v>-3.4720149999999999</v>
          </cell>
          <cell r="AA5937" t="str">
            <v>TUMBES</v>
          </cell>
          <cell r="AB5937" t="str">
            <v>ZARUMILLA</v>
          </cell>
          <cell r="AC5937" t="str">
            <v>AGUAS VERDES</v>
          </cell>
        </row>
        <row r="5938">
          <cell r="V5938" t="str">
            <v>-80.266750--3.491420</v>
          </cell>
          <cell r="W5938">
            <v>-80.266750000000002</v>
          </cell>
          <cell r="X5938">
            <v>-3.4914200000000002</v>
          </cell>
          <cell r="AA5938" t="str">
            <v>TUMBES</v>
          </cell>
          <cell r="AB5938" t="str">
            <v>ZARUMILLA</v>
          </cell>
          <cell r="AC5938" t="str">
            <v>AGUAS VERDES</v>
          </cell>
        </row>
        <row r="5939">
          <cell r="V5939" t="str">
            <v>-80.271110--3.505660</v>
          </cell>
          <cell r="W5939">
            <v>-80.271109999999993</v>
          </cell>
          <cell r="X5939">
            <v>-3.5056600000000002</v>
          </cell>
          <cell r="AA5939" t="str">
            <v>TUMBES</v>
          </cell>
          <cell r="AB5939" t="str">
            <v>ZARUMILLA</v>
          </cell>
          <cell r="AC5939" t="str">
            <v>ZARUMILLA</v>
          </cell>
        </row>
        <row r="5940">
          <cell r="V5940" t="str">
            <v>-80.298452--3.429546</v>
          </cell>
          <cell r="W5940">
            <v>-80.298451999999997</v>
          </cell>
          <cell r="X5940">
            <v>-3.4295460000000002</v>
          </cell>
          <cell r="AA5940" t="str">
            <v>TUMBES</v>
          </cell>
          <cell r="AB5940" t="str">
            <v>ZARUMILLA</v>
          </cell>
          <cell r="AC5940" t="str">
            <v>ZARUMILLA</v>
          </cell>
        </row>
        <row r="5941">
          <cell r="V5941" t="str">
            <v>-80.363630--3.495880</v>
          </cell>
          <cell r="W5941">
            <v>-80.363630000000001</v>
          </cell>
          <cell r="X5941">
            <v>-3.4958800000000001</v>
          </cell>
          <cell r="AA5941" t="str">
            <v>TUMBES</v>
          </cell>
          <cell r="AB5941" t="str">
            <v>ZARUMILLA</v>
          </cell>
          <cell r="AC5941" t="str">
            <v>ZARUMILLA</v>
          </cell>
        </row>
        <row r="5942">
          <cell r="V5942" t="str">
            <v>-80.382459--3.536745</v>
          </cell>
          <cell r="W5942">
            <v>-80.382458999999997</v>
          </cell>
          <cell r="X5942">
            <v>-3.5367449999999998</v>
          </cell>
          <cell r="AA5942" t="str">
            <v>TUMBES</v>
          </cell>
          <cell r="AB5942" t="str">
            <v>TUMBES</v>
          </cell>
          <cell r="AC5942" t="str">
            <v>TUMBES</v>
          </cell>
        </row>
        <row r="5943">
          <cell r="V5943" t="str">
            <v>-80.416985--3.563699</v>
          </cell>
          <cell r="W5943">
            <v>-80.416984999999997</v>
          </cell>
          <cell r="X5943">
            <v>-3.5636990000000002</v>
          </cell>
          <cell r="AA5943" t="str">
            <v>TUMBES</v>
          </cell>
          <cell r="AB5943" t="str">
            <v>TUMBES</v>
          </cell>
          <cell r="AC5943" t="str">
            <v>TUMBES</v>
          </cell>
        </row>
        <row r="5944">
          <cell r="V5944" t="str">
            <v>-80.423040--3.567350</v>
          </cell>
          <cell r="W5944">
            <v>-80.42304</v>
          </cell>
          <cell r="X5944">
            <v>-3.5673499999999998</v>
          </cell>
          <cell r="AA5944" t="str">
            <v>TUMBES</v>
          </cell>
          <cell r="AB5944" t="str">
            <v>TUMBES</v>
          </cell>
          <cell r="AC5944" t="str">
            <v>TUMBES</v>
          </cell>
        </row>
        <row r="5945">
          <cell r="V5945" t="str">
            <v>-80.425333--3.560694</v>
          </cell>
          <cell r="W5945">
            <v>-80.425332999999995</v>
          </cell>
          <cell r="X5945">
            <v>-3.5606939999999998</v>
          </cell>
          <cell r="AA5945" t="str">
            <v>TUMBES</v>
          </cell>
          <cell r="AB5945" t="str">
            <v>TUMBES</v>
          </cell>
          <cell r="AC5945" t="str">
            <v>TUMBES</v>
          </cell>
        </row>
        <row r="5946">
          <cell r="V5946" t="str">
            <v>-80.428110--3.555180</v>
          </cell>
          <cell r="W5946">
            <v>-80.428110000000004</v>
          </cell>
          <cell r="X5946">
            <v>-3.55518</v>
          </cell>
          <cell r="AA5946" t="str">
            <v>TUMBES</v>
          </cell>
          <cell r="AB5946" t="str">
            <v>TUMBES</v>
          </cell>
          <cell r="AC5946" t="str">
            <v>TUMBES</v>
          </cell>
        </row>
        <row r="5947">
          <cell r="V5947" t="str">
            <v>-80.431850--3.715120</v>
          </cell>
          <cell r="W5947">
            <v>-80.431849999999997</v>
          </cell>
          <cell r="X5947">
            <v>-3.7151200000000002</v>
          </cell>
          <cell r="AA5947" t="str">
            <v>TUMBES</v>
          </cell>
          <cell r="AB5947" t="str">
            <v>TUMBES</v>
          </cell>
          <cell r="AC5947" t="str">
            <v>PAMPAS DE HOSPITAL</v>
          </cell>
        </row>
        <row r="5948">
          <cell r="V5948" t="str">
            <v>-80.433000--3.559770</v>
          </cell>
          <cell r="W5948">
            <v>-80.433000000000007</v>
          </cell>
          <cell r="X5948">
            <v>-3.5597699999999999</v>
          </cell>
          <cell r="AA5948" t="str">
            <v>TUMBES</v>
          </cell>
          <cell r="AB5948" t="str">
            <v>TUMBES</v>
          </cell>
          <cell r="AC5948" t="str">
            <v>TUMBES</v>
          </cell>
        </row>
        <row r="5949">
          <cell r="V5949" t="str">
            <v>-80.433564--3.627675</v>
          </cell>
          <cell r="W5949">
            <v>-80.433564000000004</v>
          </cell>
          <cell r="X5949">
            <v>-3.627675</v>
          </cell>
          <cell r="AA5949" t="str">
            <v>TUMBES</v>
          </cell>
          <cell r="AB5949" t="str">
            <v>TUMBES</v>
          </cell>
          <cell r="AC5949" t="str">
            <v>SAN JUAN DE LA VIRGEN</v>
          </cell>
        </row>
        <row r="5950">
          <cell r="V5950" t="str">
            <v>-80.437990--3.691740</v>
          </cell>
          <cell r="W5950">
            <v>-80.437989999999999</v>
          </cell>
          <cell r="X5950">
            <v>-3.6917399999999998</v>
          </cell>
          <cell r="AA5950" t="str">
            <v>TUMBES</v>
          </cell>
          <cell r="AB5950" t="str">
            <v>TUMBES</v>
          </cell>
          <cell r="AC5950" t="str">
            <v>PAMPAS DE HOSPITAL</v>
          </cell>
        </row>
        <row r="5951">
          <cell r="V5951" t="str">
            <v>-80.440111--3.559278</v>
          </cell>
          <cell r="W5951">
            <v>-80.440111000000002</v>
          </cell>
          <cell r="X5951">
            <v>-3.5592779999999999</v>
          </cell>
          <cell r="AA5951" t="str">
            <v>TUMBES</v>
          </cell>
          <cell r="AB5951" t="str">
            <v>TUMBES</v>
          </cell>
          <cell r="AC5951" t="str">
            <v>TUMBES</v>
          </cell>
        </row>
        <row r="5952">
          <cell r="V5952" t="str">
            <v>-80.444600--3.585650</v>
          </cell>
          <cell r="W5952">
            <v>-80.444599999999994</v>
          </cell>
          <cell r="X5952">
            <v>-3.5856499999999998</v>
          </cell>
          <cell r="AA5952" t="str">
            <v>TUMBES</v>
          </cell>
          <cell r="AB5952" t="str">
            <v>TUMBES</v>
          </cell>
          <cell r="AC5952" t="str">
            <v>TUMBES</v>
          </cell>
        </row>
        <row r="5953">
          <cell r="V5953" t="str">
            <v>-80.448360--3.582110</v>
          </cell>
          <cell r="W5953">
            <v>-80.448359999999994</v>
          </cell>
          <cell r="X5953">
            <v>-3.5821100000000001</v>
          </cell>
          <cell r="AA5953" t="str">
            <v>TUMBES</v>
          </cell>
          <cell r="AB5953" t="str">
            <v>TUMBES</v>
          </cell>
          <cell r="AC5953" t="str">
            <v>TUMBES</v>
          </cell>
        </row>
        <row r="5954">
          <cell r="V5954" t="str">
            <v>-80.448500--3.555920</v>
          </cell>
          <cell r="W5954">
            <v>-80.448499999999996</v>
          </cell>
          <cell r="X5954">
            <v>-3.55592</v>
          </cell>
          <cell r="AA5954" t="str">
            <v>TUMBES</v>
          </cell>
          <cell r="AB5954" t="str">
            <v>TUMBES</v>
          </cell>
          <cell r="AC5954" t="str">
            <v>TUMBES</v>
          </cell>
        </row>
        <row r="5955">
          <cell r="V5955" t="str">
            <v>-80.448708--3.567646</v>
          </cell>
          <cell r="W5955">
            <v>-80.448707999999996</v>
          </cell>
          <cell r="X5955">
            <v>-3.5676459999999999</v>
          </cell>
          <cell r="AA5955" t="str">
            <v>TUMBES</v>
          </cell>
          <cell r="AB5955" t="str">
            <v>TUMBES</v>
          </cell>
          <cell r="AC5955" t="str">
            <v>TUMBES</v>
          </cell>
        </row>
        <row r="5956">
          <cell r="V5956" t="str">
            <v>-80.449901--3.574733</v>
          </cell>
          <cell r="W5956">
            <v>-80.449900999999997</v>
          </cell>
          <cell r="X5956">
            <v>-3.5747330000000002</v>
          </cell>
          <cell r="AA5956" t="str">
            <v>TUMBES</v>
          </cell>
          <cell r="AB5956" t="str">
            <v>TUMBES</v>
          </cell>
          <cell r="AC5956" t="str">
            <v>TUMBES</v>
          </cell>
        </row>
        <row r="5957">
          <cell r="V5957" t="str">
            <v>-80.455337--3.653723</v>
          </cell>
          <cell r="W5957">
            <v>-80.455337</v>
          </cell>
          <cell r="X5957">
            <v>-3.6537229999999998</v>
          </cell>
          <cell r="AA5957" t="str">
            <v>TUMBES</v>
          </cell>
          <cell r="AB5957" t="str">
            <v>TUMBES</v>
          </cell>
          <cell r="AC5957" t="str">
            <v>SAN JACINTO</v>
          </cell>
        </row>
        <row r="5958">
          <cell r="V5958" t="str">
            <v>-80.456700--3.556400</v>
          </cell>
          <cell r="W5958">
            <v>-80.456699999999998</v>
          </cell>
          <cell r="X5958">
            <v>-3.5564</v>
          </cell>
          <cell r="AA5958" t="str">
            <v>TUMBES</v>
          </cell>
          <cell r="AB5958" t="str">
            <v>TUMBES</v>
          </cell>
          <cell r="AC5958" t="str">
            <v>TUMBES</v>
          </cell>
        </row>
        <row r="5959">
          <cell r="V5959" t="str">
            <v>-80.470320--3.620070</v>
          </cell>
          <cell r="W5959">
            <v>-80.470320000000001</v>
          </cell>
          <cell r="X5959">
            <v>-3.6200700000000001</v>
          </cell>
          <cell r="AA5959" t="str">
            <v>TUMBES</v>
          </cell>
          <cell r="AB5959" t="str">
            <v>TUMBES</v>
          </cell>
          <cell r="AC5959" t="str">
            <v>CORRALES</v>
          </cell>
        </row>
        <row r="5960">
          <cell r="V5960" t="str">
            <v>-80.488569--3.609750</v>
          </cell>
          <cell r="W5960">
            <v>-80.488568999999998</v>
          </cell>
          <cell r="X5960">
            <v>-3.60975</v>
          </cell>
          <cell r="AA5960" t="str">
            <v>TUMBES</v>
          </cell>
          <cell r="AB5960" t="str">
            <v>TUMBES</v>
          </cell>
          <cell r="AC5960" t="str">
            <v>CORRALES</v>
          </cell>
        </row>
        <row r="5961">
          <cell r="V5961" t="str">
            <v>-80.498500--3.528000</v>
          </cell>
          <cell r="W5961">
            <v>-80.498500000000007</v>
          </cell>
          <cell r="X5961">
            <v>-3.528</v>
          </cell>
          <cell r="AA5961" t="str">
            <v>TUMBES</v>
          </cell>
          <cell r="AB5961" t="str">
            <v>TUMBES</v>
          </cell>
          <cell r="AC5961" t="str">
            <v>CORRALES</v>
          </cell>
        </row>
        <row r="5962">
          <cell r="V5962" t="str">
            <v>-80.504600--3.607480</v>
          </cell>
          <cell r="W5962">
            <v>-80.504599999999996</v>
          </cell>
          <cell r="X5962">
            <v>-3.6074799999999998</v>
          </cell>
          <cell r="AA5962" t="str">
            <v>TUMBES</v>
          </cell>
          <cell r="AB5962" t="str">
            <v>TUMBES</v>
          </cell>
          <cell r="AC5962" t="str">
            <v>CORRALES</v>
          </cell>
        </row>
        <row r="5963">
          <cell r="V5963" t="str">
            <v>-80.552999--3.619344</v>
          </cell>
          <cell r="W5963">
            <v>-80.552999</v>
          </cell>
          <cell r="X5963">
            <v>-3.6193439999999999</v>
          </cell>
          <cell r="AA5963" t="str">
            <v>TUMBES</v>
          </cell>
          <cell r="AB5963" t="str">
            <v>TUMBES</v>
          </cell>
          <cell r="AC5963" t="str">
            <v>LA CRUZ</v>
          </cell>
        </row>
        <row r="5964">
          <cell r="V5964" t="str">
            <v>-80.686238--3.708277</v>
          </cell>
          <cell r="W5964">
            <v>-80.686238000000003</v>
          </cell>
          <cell r="X5964">
            <v>-3.7082769999999998</v>
          </cell>
          <cell r="AA5964" t="str">
            <v>TUMBES</v>
          </cell>
          <cell r="AB5964" t="str">
            <v>CONTRALMIRANTE VILLAR</v>
          </cell>
          <cell r="AC5964" t="str">
            <v>ZORRITOS</v>
          </cell>
        </row>
        <row r="5965">
          <cell r="V5965" t="str">
            <v>-80.881320--3.908350</v>
          </cell>
          <cell r="W5965">
            <v>-80.881320000000002</v>
          </cell>
          <cell r="X5965">
            <v>-3.90835</v>
          </cell>
          <cell r="AA5965" t="str">
            <v>TUMBES</v>
          </cell>
          <cell r="AB5965" t="str">
            <v>CONTRALMIRANTE VILLAR</v>
          </cell>
          <cell r="AC5965" t="str">
            <v>CANOAS DE PUNTA SAL</v>
          </cell>
        </row>
        <row r="5966">
          <cell r="V5966" t="str">
            <v>-80.913470--3.972340</v>
          </cell>
          <cell r="W5966">
            <v>-80.913470000000004</v>
          </cell>
          <cell r="X5966">
            <v>-3.97234</v>
          </cell>
          <cell r="AA5966" t="str">
            <v>TUMBES</v>
          </cell>
          <cell r="AB5966" t="str">
            <v>CONTRALMIRANTE VILLAR</v>
          </cell>
          <cell r="AC5966" t="str">
            <v>CANOAS DE PUNTA SAL</v>
          </cell>
        </row>
        <row r="5967">
          <cell r="V5967" t="str">
            <v>-80.935870--3.947160</v>
          </cell>
          <cell r="W5967">
            <v>-80.935869999999994</v>
          </cell>
          <cell r="X5967">
            <v>-3.9471599999999998</v>
          </cell>
          <cell r="AA5967" t="str">
            <v>TUMBES</v>
          </cell>
          <cell r="AB5967" t="str">
            <v>CONTRALMIRANTE VILLAR</v>
          </cell>
          <cell r="AC5967" t="str">
            <v>CANOAS DE PUNTA SAL</v>
          </cell>
        </row>
        <row r="5968">
          <cell r="V5968" t="str">
            <v>-70.710500--9.771615</v>
          </cell>
          <cell r="W5968">
            <v>-70.710499999999996</v>
          </cell>
          <cell r="X5968">
            <v>-9.7716150000000006</v>
          </cell>
          <cell r="AA5968" t="str">
            <v>UCAYALI</v>
          </cell>
          <cell r="AB5968" t="str">
            <v>PURUS</v>
          </cell>
          <cell r="AC5968" t="str">
            <v>PURUS</v>
          </cell>
        </row>
        <row r="5969">
          <cell r="V5969" t="str">
            <v>-72.761569--9.531690</v>
          </cell>
          <cell r="W5969">
            <v>-72.761568999999994</v>
          </cell>
          <cell r="X5969">
            <v>-9.5316899999999993</v>
          </cell>
          <cell r="AA5969" t="str">
            <v>UCAYALI</v>
          </cell>
          <cell r="AB5969" t="str">
            <v>ATALAYA</v>
          </cell>
          <cell r="AC5969" t="str">
            <v>YURUA</v>
          </cell>
        </row>
        <row r="5970">
          <cell r="V5970" t="str">
            <v>-73.045472--11.139250</v>
          </cell>
          <cell r="W5970">
            <v>-73.045472000000004</v>
          </cell>
          <cell r="X5970">
            <v>-11.139250000000001</v>
          </cell>
          <cell r="AA5970" t="str">
            <v>UCAYALI</v>
          </cell>
          <cell r="AB5970" t="str">
            <v>ATALAYA</v>
          </cell>
          <cell r="AC5970" t="str">
            <v>SEPAHUA</v>
          </cell>
        </row>
        <row r="5971">
          <cell r="V5971" t="str">
            <v>-73.084750--11.036430</v>
          </cell>
          <cell r="W5971">
            <v>-73.08475</v>
          </cell>
          <cell r="X5971">
            <v>-11.036429999999999</v>
          </cell>
          <cell r="AA5971" t="str">
            <v>UCAYALI</v>
          </cell>
          <cell r="AB5971" t="str">
            <v>ATALAYA</v>
          </cell>
          <cell r="AC5971" t="str">
            <v>SEPAHUA</v>
          </cell>
        </row>
        <row r="5972">
          <cell r="V5972" t="str">
            <v>-73.115650--10.963920</v>
          </cell>
          <cell r="W5972">
            <v>-73.115650000000002</v>
          </cell>
          <cell r="X5972">
            <v>-10.96392</v>
          </cell>
          <cell r="AA5972" t="str">
            <v>UCAYALI</v>
          </cell>
          <cell r="AB5972" t="str">
            <v>ATALAYA</v>
          </cell>
          <cell r="AC5972" t="str">
            <v>SEPAHUA</v>
          </cell>
        </row>
        <row r="5973">
          <cell r="V5973" t="str">
            <v>-73.849254--10.914402</v>
          </cell>
          <cell r="W5973">
            <v>-73.849254000000002</v>
          </cell>
          <cell r="X5973">
            <v>-10.914402000000001</v>
          </cell>
          <cell r="AA5973" t="str">
            <v>UCAYALI</v>
          </cell>
          <cell r="AB5973" t="str">
            <v>ATALAYA</v>
          </cell>
          <cell r="AC5973" t="str">
            <v>RAYMONDI</v>
          </cell>
        </row>
        <row r="5974">
          <cell r="V5974" t="str">
            <v>-73.955780--10.029069</v>
          </cell>
          <cell r="W5974">
            <v>-73.955780000000004</v>
          </cell>
          <cell r="X5974">
            <v>-10.029069</v>
          </cell>
          <cell r="AA5974" t="str">
            <v>UCAYALI</v>
          </cell>
          <cell r="AB5974" t="str">
            <v>ATALAYA</v>
          </cell>
          <cell r="AC5974" t="str">
            <v>TAHUANIA</v>
          </cell>
        </row>
        <row r="5975">
          <cell r="V5975" t="str">
            <v>-73.958750--10.062810</v>
          </cell>
          <cell r="W5975">
            <v>-73.958749999999995</v>
          </cell>
          <cell r="X5975">
            <v>-10.062810000000001</v>
          </cell>
          <cell r="AA5975" t="str">
            <v>UCAYALI</v>
          </cell>
          <cell r="AB5975" t="str">
            <v>ATALAYA</v>
          </cell>
          <cell r="AC5975" t="str">
            <v>TAHUANIA</v>
          </cell>
        </row>
        <row r="5976">
          <cell r="V5976" t="str">
            <v>-73.980970--10.103560</v>
          </cell>
          <cell r="W5976">
            <v>-73.980969999999999</v>
          </cell>
          <cell r="X5976">
            <v>-10.10356</v>
          </cell>
          <cell r="AA5976" t="str">
            <v>UCAYALI</v>
          </cell>
          <cell r="AB5976" t="str">
            <v>ATALAYA</v>
          </cell>
          <cell r="AC5976" t="str">
            <v>TAHUANIA</v>
          </cell>
        </row>
        <row r="5977">
          <cell r="V5977" t="str">
            <v>-74.039460--10.035900</v>
          </cell>
          <cell r="W5977">
            <v>-74.039460000000005</v>
          </cell>
          <cell r="X5977">
            <v>-10.0359</v>
          </cell>
          <cell r="AA5977" t="str">
            <v>UCAYALI</v>
          </cell>
          <cell r="AB5977" t="str">
            <v>ATALAYA</v>
          </cell>
          <cell r="AC5977" t="str">
            <v>TAHUANIA</v>
          </cell>
        </row>
        <row r="5978">
          <cell r="V5978" t="str">
            <v>-74.064660--10.381150</v>
          </cell>
          <cell r="W5978">
            <v>-74.064660000000003</v>
          </cell>
          <cell r="X5978">
            <v>-10.38115</v>
          </cell>
          <cell r="AA5978" t="str">
            <v>UCAYALI</v>
          </cell>
          <cell r="AB5978" t="str">
            <v>ATALAYA</v>
          </cell>
          <cell r="AC5978" t="str">
            <v>RAYMONDI</v>
          </cell>
        </row>
        <row r="5979">
          <cell r="V5979" t="str">
            <v>-74.178780--9.725660</v>
          </cell>
          <cell r="W5979">
            <v>-74.178780000000003</v>
          </cell>
          <cell r="X5979">
            <v>-9.7256599999999995</v>
          </cell>
          <cell r="AA5979" t="str">
            <v>UCAYALI</v>
          </cell>
          <cell r="AB5979" t="str">
            <v>CORONEL PORTILLO</v>
          </cell>
          <cell r="AC5979" t="str">
            <v>IPARIA</v>
          </cell>
        </row>
        <row r="5980">
          <cell r="V5980" t="str">
            <v>-74.199500--8.853520</v>
          </cell>
          <cell r="W5980">
            <v>-74.1995</v>
          </cell>
          <cell r="X5980">
            <v>-8.8535199999999996</v>
          </cell>
          <cell r="AA5980" t="str">
            <v>UCAYALI</v>
          </cell>
          <cell r="AB5980" t="str">
            <v>CORONEL PORTILLO</v>
          </cell>
          <cell r="AC5980" t="str">
            <v>MASISEA</v>
          </cell>
        </row>
        <row r="5981">
          <cell r="V5981" t="str">
            <v>-74.218970--9.362360</v>
          </cell>
          <cell r="W5981">
            <v>-74.218969999999999</v>
          </cell>
          <cell r="X5981">
            <v>-9.3623600000000007</v>
          </cell>
          <cell r="AA5981" t="str">
            <v>UCAYALI</v>
          </cell>
          <cell r="AB5981" t="str">
            <v>CORONEL PORTILLO</v>
          </cell>
          <cell r="AC5981" t="str">
            <v>IPARIA</v>
          </cell>
        </row>
        <row r="5982">
          <cell r="V5982" t="str">
            <v>-74.219960--10.753310</v>
          </cell>
          <cell r="W5982">
            <v>-74.21996</v>
          </cell>
          <cell r="X5982">
            <v>-10.753310000000001</v>
          </cell>
          <cell r="AA5982" t="str">
            <v>UCAYALI</v>
          </cell>
          <cell r="AB5982" t="str">
            <v>ATALAYA</v>
          </cell>
          <cell r="AC5982" t="str">
            <v>RAYMONDI</v>
          </cell>
        </row>
        <row r="5983">
          <cell r="V5983" t="str">
            <v>-74.306320--9.353610</v>
          </cell>
          <cell r="W5983">
            <v>-74.306319999999999</v>
          </cell>
          <cell r="X5983">
            <v>-9.3536099999999998</v>
          </cell>
          <cell r="AA5983" t="str">
            <v>UCAYALI</v>
          </cell>
          <cell r="AB5983" t="str">
            <v>CORONEL PORTILLO</v>
          </cell>
          <cell r="AC5983" t="str">
            <v>IPARIA</v>
          </cell>
        </row>
        <row r="5984">
          <cell r="V5984" t="str">
            <v>-74.311440--8.601480</v>
          </cell>
          <cell r="W5984">
            <v>-74.311440000000005</v>
          </cell>
          <cell r="X5984">
            <v>-8.6014800000000005</v>
          </cell>
          <cell r="AA5984" t="str">
            <v>UCAYALI</v>
          </cell>
          <cell r="AB5984" t="str">
            <v>CORONEL PORTILLO</v>
          </cell>
          <cell r="AC5984" t="str">
            <v>MASISEA</v>
          </cell>
        </row>
        <row r="5985">
          <cell r="V5985" t="str">
            <v>-74.315370--8.855370</v>
          </cell>
          <cell r="W5985">
            <v>-74.315370000000001</v>
          </cell>
          <cell r="X5985">
            <v>-8.8553700000000006</v>
          </cell>
          <cell r="AA5985" t="str">
            <v>UCAYALI</v>
          </cell>
          <cell r="AB5985" t="str">
            <v>CORONEL PORTILLO</v>
          </cell>
          <cell r="AC5985" t="str">
            <v>MASISEA</v>
          </cell>
        </row>
        <row r="5986">
          <cell r="V5986" t="str">
            <v>-74.348000--9.232350</v>
          </cell>
          <cell r="W5986">
            <v>-74.347999999999999</v>
          </cell>
          <cell r="X5986">
            <v>-9.2323500000000003</v>
          </cell>
          <cell r="AA5986" t="str">
            <v>UCAYALI</v>
          </cell>
          <cell r="AB5986" t="str">
            <v>CORONEL PORTILLO</v>
          </cell>
          <cell r="AC5986" t="str">
            <v>IPARIA</v>
          </cell>
        </row>
        <row r="5987">
          <cell r="V5987" t="str">
            <v>-74.362840--8.550300</v>
          </cell>
          <cell r="W5987">
            <v>-74.362840000000006</v>
          </cell>
          <cell r="X5987">
            <v>-8.5503</v>
          </cell>
          <cell r="AA5987" t="str">
            <v>UCAYALI</v>
          </cell>
          <cell r="AB5987" t="str">
            <v>CORONEL PORTILLO</v>
          </cell>
          <cell r="AC5987" t="str">
            <v>MANANTAY</v>
          </cell>
        </row>
        <row r="5988">
          <cell r="V5988" t="str">
            <v>-74.377950--8.565770</v>
          </cell>
          <cell r="W5988">
            <v>-74.377949999999998</v>
          </cell>
          <cell r="X5988">
            <v>-8.5657700000000006</v>
          </cell>
          <cell r="AA5988" t="str">
            <v>UCAYALI</v>
          </cell>
          <cell r="AB5988" t="str">
            <v>CORONEL PORTILLO</v>
          </cell>
          <cell r="AC5988" t="str">
            <v>MASISEA</v>
          </cell>
        </row>
        <row r="5989">
          <cell r="V5989" t="str">
            <v>-74.407780--8.627240</v>
          </cell>
          <cell r="W5989">
            <v>-74.407780000000002</v>
          </cell>
          <cell r="X5989">
            <v>-8.6272400000000005</v>
          </cell>
          <cell r="AA5989" t="str">
            <v>UCAYALI</v>
          </cell>
          <cell r="AB5989" t="str">
            <v>CORONEL PORTILLO</v>
          </cell>
          <cell r="AC5989" t="str">
            <v>MASISEA</v>
          </cell>
        </row>
        <row r="5990">
          <cell r="V5990" t="str">
            <v>-74.413307--8.692124</v>
          </cell>
          <cell r="W5990">
            <v>-74.413307000000003</v>
          </cell>
          <cell r="X5990">
            <v>-8.6921239999999997</v>
          </cell>
          <cell r="AA5990" t="str">
            <v>UCAYALI</v>
          </cell>
          <cell r="AB5990" t="str">
            <v>CORONEL PORTILLO</v>
          </cell>
          <cell r="AC5990" t="str">
            <v>MASISEA</v>
          </cell>
        </row>
        <row r="5991">
          <cell r="V5991" t="str">
            <v>-74.426200--9.354483</v>
          </cell>
          <cell r="W5991">
            <v>-74.426199999999994</v>
          </cell>
          <cell r="X5991">
            <v>-9.3544830000000001</v>
          </cell>
          <cell r="AA5991" t="str">
            <v>UCAYALI</v>
          </cell>
          <cell r="AB5991" t="str">
            <v>CORONEL PORTILLO</v>
          </cell>
          <cell r="AC5991" t="str">
            <v>IPARIA</v>
          </cell>
        </row>
        <row r="5992">
          <cell r="V5992" t="str">
            <v>-74.435853--9.304460</v>
          </cell>
          <cell r="W5992">
            <v>-74.435852999999994</v>
          </cell>
          <cell r="X5992">
            <v>-9.3044600000000006</v>
          </cell>
          <cell r="AA5992" t="str">
            <v>UCAYALI</v>
          </cell>
          <cell r="AB5992" t="str">
            <v>CORONEL PORTILLO</v>
          </cell>
          <cell r="AC5992" t="str">
            <v>IPARIA</v>
          </cell>
        </row>
        <row r="5993">
          <cell r="V5993" t="str">
            <v>-74.435967--9.272983</v>
          </cell>
          <cell r="W5993">
            <v>-74.435967000000005</v>
          </cell>
          <cell r="X5993">
            <v>-9.272983</v>
          </cell>
          <cell r="AA5993" t="str">
            <v>UCAYALI</v>
          </cell>
          <cell r="AB5993" t="str">
            <v>CORONEL PORTILLO</v>
          </cell>
          <cell r="AC5993" t="str">
            <v>IPARIA</v>
          </cell>
        </row>
        <row r="5994">
          <cell r="V5994" t="str">
            <v>-74.465940--9.069800</v>
          </cell>
          <cell r="W5994">
            <v>-74.465940000000003</v>
          </cell>
          <cell r="X5994">
            <v>-9.0698000000000008</v>
          </cell>
          <cell r="AA5994" t="str">
            <v>UCAYALI</v>
          </cell>
          <cell r="AB5994" t="str">
            <v>CORONEL PORTILLO</v>
          </cell>
          <cell r="AC5994" t="str">
            <v>IPARIA</v>
          </cell>
        </row>
        <row r="5995">
          <cell r="V5995" t="str">
            <v>-74.503361--8.757886</v>
          </cell>
          <cell r="W5995">
            <v>-74.503360999999998</v>
          </cell>
          <cell r="X5995">
            <v>-8.7578859999999992</v>
          </cell>
          <cell r="AA5995" t="str">
            <v>UCAYALI</v>
          </cell>
          <cell r="AB5995" t="str">
            <v>CORONEL PORTILLO</v>
          </cell>
          <cell r="AC5995" t="str">
            <v>MASISEA</v>
          </cell>
        </row>
        <row r="5996">
          <cell r="V5996" t="str">
            <v>-74.526410--8.372860</v>
          </cell>
          <cell r="W5996">
            <v>-74.526409999999998</v>
          </cell>
          <cell r="X5996">
            <v>-8.3728599999999993</v>
          </cell>
          <cell r="AA5996" t="str">
            <v>UCAYALI</v>
          </cell>
          <cell r="AB5996" t="str">
            <v>CORONEL PORTILLO</v>
          </cell>
          <cell r="AC5996" t="str">
            <v>CALLERIA</v>
          </cell>
        </row>
        <row r="5997">
          <cell r="V5997" t="str">
            <v>-74.529873--8.378211</v>
          </cell>
          <cell r="W5997">
            <v>-74.529872999999995</v>
          </cell>
          <cell r="X5997">
            <v>-8.3782110000000003</v>
          </cell>
          <cell r="AA5997" t="str">
            <v>UCAYALI</v>
          </cell>
          <cell r="AB5997" t="str">
            <v>CORONEL PORTILLO</v>
          </cell>
          <cell r="AC5997" t="str">
            <v>CALLERIA</v>
          </cell>
        </row>
        <row r="5998">
          <cell r="V5998" t="str">
            <v>-74.536780--8.398780</v>
          </cell>
          <cell r="W5998">
            <v>-74.536779999999993</v>
          </cell>
          <cell r="X5998">
            <v>-8.3987800000000004</v>
          </cell>
          <cell r="AA5998" t="str">
            <v>UCAYALI</v>
          </cell>
          <cell r="AB5998" t="str">
            <v>CORONEL PORTILLO</v>
          </cell>
          <cell r="AC5998" t="str">
            <v>MANANTAY</v>
          </cell>
        </row>
        <row r="5999">
          <cell r="V5999" t="str">
            <v>-74.538320--8.370630</v>
          </cell>
          <cell r="W5999">
            <v>-74.538319999999999</v>
          </cell>
          <cell r="X5999">
            <v>-8.3706300000000002</v>
          </cell>
          <cell r="AA5999" t="str">
            <v>UCAYALI</v>
          </cell>
          <cell r="AB5999" t="str">
            <v>CORONEL PORTILLO</v>
          </cell>
          <cell r="AC5999" t="str">
            <v>CALLERIA</v>
          </cell>
        </row>
        <row r="6000">
          <cell r="V6000" t="str">
            <v>-74.540611--8.385278</v>
          </cell>
          <cell r="W6000">
            <v>-74.540610999999998</v>
          </cell>
          <cell r="X6000">
            <v>-8.3852779999999996</v>
          </cell>
          <cell r="AA6000" t="str">
            <v>UCAYALI</v>
          </cell>
          <cell r="AB6000" t="str">
            <v>CORONEL PORTILLO</v>
          </cell>
          <cell r="AC6000" t="str">
            <v>CALLERIA</v>
          </cell>
        </row>
        <row r="6001">
          <cell r="V6001" t="str">
            <v>-74.544400--8.406250</v>
          </cell>
          <cell r="W6001">
            <v>-74.544399999999996</v>
          </cell>
          <cell r="X6001">
            <v>-8.40625</v>
          </cell>
          <cell r="AA6001" t="str">
            <v>UCAYALI</v>
          </cell>
          <cell r="AB6001" t="str">
            <v>CORONEL PORTILLO</v>
          </cell>
          <cell r="AC6001" t="str">
            <v>MANANTAY</v>
          </cell>
        </row>
        <row r="6002">
          <cell r="V6002" t="str">
            <v>-74.545100--8.373420</v>
          </cell>
          <cell r="W6002">
            <v>-74.545100000000005</v>
          </cell>
          <cell r="X6002">
            <v>-8.3734199999999994</v>
          </cell>
          <cell r="AA6002" t="str">
            <v>UCAYALI</v>
          </cell>
          <cell r="AB6002" t="str">
            <v>CORONEL PORTILLO</v>
          </cell>
          <cell r="AC6002" t="str">
            <v>CALLERIA</v>
          </cell>
        </row>
        <row r="6003">
          <cell r="V6003" t="str">
            <v>-74.546170--8.386310</v>
          </cell>
          <cell r="W6003">
            <v>-74.546170000000004</v>
          </cell>
          <cell r="X6003">
            <v>-8.3863099999999999</v>
          </cell>
          <cell r="AA6003" t="str">
            <v>UCAYALI</v>
          </cell>
          <cell r="AB6003" t="str">
            <v>CORONEL PORTILLO</v>
          </cell>
          <cell r="AC6003" t="str">
            <v>CALLERIA</v>
          </cell>
        </row>
        <row r="6004">
          <cell r="V6004" t="str">
            <v>-74.546290--8.393340</v>
          </cell>
          <cell r="W6004">
            <v>-74.546289999999999</v>
          </cell>
          <cell r="X6004">
            <v>-8.3933400000000002</v>
          </cell>
          <cell r="AA6004" t="str">
            <v>UCAYALI</v>
          </cell>
          <cell r="AB6004" t="str">
            <v>CORONEL PORTILLO</v>
          </cell>
          <cell r="AC6004" t="str">
            <v>CALLERIA</v>
          </cell>
        </row>
        <row r="6005">
          <cell r="V6005" t="str">
            <v>-74.547220--8.367890</v>
          </cell>
          <cell r="W6005">
            <v>-74.547219999999996</v>
          </cell>
          <cell r="X6005">
            <v>-8.3678899999999992</v>
          </cell>
          <cell r="AA6005" t="str">
            <v>UCAYALI</v>
          </cell>
          <cell r="AB6005" t="str">
            <v>CORONEL PORTILLO</v>
          </cell>
          <cell r="AC6005" t="str">
            <v>CALLERIA</v>
          </cell>
        </row>
        <row r="6006">
          <cell r="V6006" t="str">
            <v>-74.548180--8.380190</v>
          </cell>
          <cell r="W6006">
            <v>-74.548180000000002</v>
          </cell>
          <cell r="X6006">
            <v>-8.3801900000000007</v>
          </cell>
          <cell r="AA6006" t="str">
            <v>UCAYALI</v>
          </cell>
          <cell r="AB6006" t="str">
            <v>CORONEL PORTILLO</v>
          </cell>
          <cell r="AC6006" t="str">
            <v>CALLERIA</v>
          </cell>
        </row>
        <row r="6007">
          <cell r="V6007" t="str">
            <v>-74.552300--8.377970</v>
          </cell>
          <cell r="W6007">
            <v>-74.552300000000002</v>
          </cell>
          <cell r="X6007">
            <v>-8.3779699999999995</v>
          </cell>
          <cell r="AA6007" t="str">
            <v>UCAYALI</v>
          </cell>
          <cell r="AB6007" t="str">
            <v>CORONEL PORTILLO</v>
          </cell>
          <cell r="AC6007" t="str">
            <v>CALLERIA</v>
          </cell>
        </row>
        <row r="6008">
          <cell r="V6008" t="str">
            <v>-74.552566--8.426304</v>
          </cell>
          <cell r="W6008">
            <v>-74.552565999999999</v>
          </cell>
          <cell r="X6008">
            <v>-8.426304</v>
          </cell>
          <cell r="AA6008" t="str">
            <v>UCAYALI</v>
          </cell>
          <cell r="AB6008" t="str">
            <v>CORONEL PORTILLO</v>
          </cell>
          <cell r="AC6008" t="str">
            <v>MANANTAY</v>
          </cell>
        </row>
        <row r="6009">
          <cell r="V6009" t="str">
            <v>-74.552790--8.366740</v>
          </cell>
          <cell r="W6009">
            <v>-74.552790000000002</v>
          </cell>
          <cell r="X6009">
            <v>-8.3667400000000001</v>
          </cell>
          <cell r="AA6009" t="str">
            <v>UCAYALI</v>
          </cell>
          <cell r="AB6009" t="str">
            <v>CORONEL PORTILLO</v>
          </cell>
          <cell r="AC6009" t="str">
            <v>CALLERIA</v>
          </cell>
        </row>
        <row r="6010">
          <cell r="V6010" t="str">
            <v>-74.554500--8.397690</v>
          </cell>
          <cell r="W6010">
            <v>-74.554500000000004</v>
          </cell>
          <cell r="X6010">
            <v>-8.3976900000000008</v>
          </cell>
          <cell r="AA6010" t="str">
            <v>UCAYALI</v>
          </cell>
          <cell r="AB6010" t="str">
            <v>CORONEL PORTILLO</v>
          </cell>
          <cell r="AC6010" t="str">
            <v>CALLERIA</v>
          </cell>
        </row>
        <row r="6011">
          <cell r="V6011" t="str">
            <v>-74.556028--8.413694</v>
          </cell>
          <cell r="W6011">
            <v>-74.556027999999998</v>
          </cell>
          <cell r="X6011">
            <v>-8.4136939999999996</v>
          </cell>
          <cell r="AA6011" t="str">
            <v>UCAYALI</v>
          </cell>
          <cell r="AB6011" t="str">
            <v>CORONEL PORTILLO</v>
          </cell>
          <cell r="AC6011" t="str">
            <v>MANANTAY</v>
          </cell>
        </row>
        <row r="6012">
          <cell r="V6012" t="str">
            <v>-74.556440--8.405510</v>
          </cell>
          <cell r="W6012">
            <v>-74.556439999999995</v>
          </cell>
          <cell r="X6012">
            <v>-8.4055099999999996</v>
          </cell>
          <cell r="AA6012" t="str">
            <v>UCAYALI</v>
          </cell>
          <cell r="AB6012" t="str">
            <v>CORONEL PORTILLO</v>
          </cell>
          <cell r="AC6012" t="str">
            <v>MANANTAY</v>
          </cell>
        </row>
        <row r="6013">
          <cell r="V6013" t="str">
            <v>-74.559230--8.393814</v>
          </cell>
          <cell r="W6013">
            <v>-74.559229999999999</v>
          </cell>
          <cell r="X6013">
            <v>-8.3938140000000008</v>
          </cell>
          <cell r="AA6013" t="str">
            <v>UCAYALI</v>
          </cell>
          <cell r="AB6013" t="str">
            <v>CORONEL PORTILLO</v>
          </cell>
          <cell r="AC6013" t="str">
            <v>CALLERIA</v>
          </cell>
        </row>
        <row r="6014">
          <cell r="V6014" t="str">
            <v>-74.559390--8.370170</v>
          </cell>
          <cell r="W6014">
            <v>-74.559389999999993</v>
          </cell>
          <cell r="X6014">
            <v>-8.3701699999999999</v>
          </cell>
          <cell r="AA6014" t="str">
            <v>UCAYALI</v>
          </cell>
          <cell r="AB6014" t="str">
            <v>CORONEL PORTILLO</v>
          </cell>
          <cell r="AC6014" t="str">
            <v>YARINACOCHA</v>
          </cell>
        </row>
        <row r="6015">
          <cell r="V6015" t="str">
            <v>-74.560250--8.377000</v>
          </cell>
          <cell r="W6015">
            <v>-74.560249999999996</v>
          </cell>
          <cell r="X6015">
            <v>-8.3770000000000007</v>
          </cell>
          <cell r="AA6015" t="str">
            <v>UCAYALI</v>
          </cell>
          <cell r="AB6015" t="str">
            <v>CORONEL PORTILLO</v>
          </cell>
          <cell r="AC6015" t="str">
            <v>YARINACOCHA</v>
          </cell>
        </row>
        <row r="6016">
          <cell r="V6016" t="str">
            <v>-74.561810--8.383950</v>
          </cell>
          <cell r="W6016">
            <v>-74.561809999999994</v>
          </cell>
          <cell r="X6016">
            <v>-8.3839500000000005</v>
          </cell>
          <cell r="AA6016" t="str">
            <v>UCAYALI</v>
          </cell>
          <cell r="AB6016" t="str">
            <v>CORONEL PORTILLO</v>
          </cell>
          <cell r="AC6016" t="str">
            <v>YARINACOCHA</v>
          </cell>
        </row>
        <row r="6017">
          <cell r="V6017" t="str">
            <v>-74.563690--8.366050</v>
          </cell>
          <cell r="W6017">
            <v>-74.563689999999994</v>
          </cell>
          <cell r="X6017">
            <v>-8.3660499999999995</v>
          </cell>
          <cell r="AA6017" t="str">
            <v>UCAYALI</v>
          </cell>
          <cell r="AB6017" t="str">
            <v>CORONEL PORTILLO</v>
          </cell>
          <cell r="AC6017" t="str">
            <v>YARINACOCHA</v>
          </cell>
        </row>
        <row r="6018">
          <cell r="V6018" t="str">
            <v>-74.572100--8.399490</v>
          </cell>
          <cell r="W6018">
            <v>-74.572100000000006</v>
          </cell>
          <cell r="X6018">
            <v>-8.3994900000000001</v>
          </cell>
          <cell r="AA6018" t="str">
            <v>UCAYALI</v>
          </cell>
          <cell r="AB6018" t="str">
            <v>CORONEL PORTILLO</v>
          </cell>
          <cell r="AC6018" t="str">
            <v>MANANTAY</v>
          </cell>
        </row>
        <row r="6019">
          <cell r="V6019" t="str">
            <v>-74.572933--8.357357</v>
          </cell>
          <cell r="W6019">
            <v>-74.572933000000006</v>
          </cell>
          <cell r="X6019">
            <v>-8.3573570000000004</v>
          </cell>
          <cell r="AA6019" t="str">
            <v>UCAYALI</v>
          </cell>
          <cell r="AB6019" t="str">
            <v>CORONEL PORTILLO</v>
          </cell>
          <cell r="AC6019" t="str">
            <v>YARINACOCHA</v>
          </cell>
        </row>
        <row r="6020">
          <cell r="V6020" t="str">
            <v>-74.577333--8.354722</v>
          </cell>
          <cell r="W6020">
            <v>-74.577332999999996</v>
          </cell>
          <cell r="X6020">
            <v>-8.3547220000000006</v>
          </cell>
          <cell r="AA6020" t="str">
            <v>UCAYALI</v>
          </cell>
          <cell r="AB6020" t="str">
            <v>CORONEL PORTILLO</v>
          </cell>
          <cell r="AC6020" t="str">
            <v>YARINACOCHA</v>
          </cell>
        </row>
        <row r="6021">
          <cell r="V6021" t="str">
            <v>-74.582670--8.412050</v>
          </cell>
          <cell r="W6021">
            <v>-74.582669999999993</v>
          </cell>
          <cell r="X6021">
            <v>-8.4120500000000007</v>
          </cell>
          <cell r="AA6021" t="str">
            <v>UCAYALI</v>
          </cell>
          <cell r="AB6021" t="str">
            <v>CORONEL PORTILLO</v>
          </cell>
          <cell r="AC6021" t="str">
            <v>CALLERIA</v>
          </cell>
        </row>
        <row r="6022">
          <cell r="V6022" t="str">
            <v>-74.583510--8.400890</v>
          </cell>
          <cell r="W6022">
            <v>-74.583510000000004</v>
          </cell>
          <cell r="X6022">
            <v>-8.4008900000000004</v>
          </cell>
          <cell r="AA6022" t="str">
            <v>UCAYALI</v>
          </cell>
          <cell r="AB6022" t="str">
            <v>CORONEL PORTILLO</v>
          </cell>
          <cell r="AC6022" t="str">
            <v>CALLERIA</v>
          </cell>
        </row>
        <row r="6023">
          <cell r="V6023" t="str">
            <v>-74.584278--8.369972</v>
          </cell>
          <cell r="W6023">
            <v>-74.584277999999998</v>
          </cell>
          <cell r="X6023">
            <v>-8.3699720000000006</v>
          </cell>
          <cell r="AA6023" t="str">
            <v>UCAYALI</v>
          </cell>
          <cell r="AB6023" t="str">
            <v>CORONEL PORTILLO</v>
          </cell>
          <cell r="AC6023" t="str">
            <v>YARINACOCHA</v>
          </cell>
        </row>
        <row r="6024">
          <cell r="V6024" t="str">
            <v>-74.588550--8.383380</v>
          </cell>
          <cell r="W6024">
            <v>-74.588549999999998</v>
          </cell>
          <cell r="X6024">
            <v>-8.3833800000000007</v>
          </cell>
          <cell r="AA6024" t="str">
            <v>UCAYALI</v>
          </cell>
          <cell r="AB6024" t="str">
            <v>CORONEL PORTILLO</v>
          </cell>
          <cell r="AC6024" t="str">
            <v>YARINACOCHA</v>
          </cell>
        </row>
        <row r="6025">
          <cell r="V6025" t="str">
            <v>-74.590005--8.367586</v>
          </cell>
          <cell r="W6025">
            <v>-74.590005000000005</v>
          </cell>
          <cell r="X6025">
            <v>-8.3675859999999993</v>
          </cell>
          <cell r="AA6025" t="str">
            <v>UCAYALI</v>
          </cell>
          <cell r="AB6025" t="str">
            <v>CORONEL PORTILLO</v>
          </cell>
          <cell r="AC6025" t="str">
            <v>YARINACOCHA</v>
          </cell>
        </row>
        <row r="6026">
          <cell r="V6026" t="str">
            <v>-74.590972--8.393556</v>
          </cell>
          <cell r="W6026">
            <v>-74.590971999999994</v>
          </cell>
          <cell r="X6026">
            <v>-8.3935560000000002</v>
          </cell>
          <cell r="AA6026" t="str">
            <v>UCAYALI</v>
          </cell>
          <cell r="AB6026" t="str">
            <v>CORONEL PORTILLO</v>
          </cell>
          <cell r="AC6026" t="str">
            <v>YARINACOCHA</v>
          </cell>
        </row>
        <row r="6027">
          <cell r="V6027" t="str">
            <v>-74.593300--8.403790</v>
          </cell>
          <cell r="W6027">
            <v>-74.593299999999999</v>
          </cell>
          <cell r="X6027">
            <v>-8.4037900000000008</v>
          </cell>
          <cell r="AA6027" t="str">
            <v>UCAYALI</v>
          </cell>
          <cell r="AB6027" t="str">
            <v>CORONEL PORTILLO</v>
          </cell>
          <cell r="AC6027" t="str">
            <v>CALLERIA</v>
          </cell>
        </row>
        <row r="6028">
          <cell r="V6028" t="str">
            <v>-74.595840--8.358500</v>
          </cell>
          <cell r="W6028">
            <v>-74.595839999999995</v>
          </cell>
          <cell r="X6028">
            <v>-8.3584999999999994</v>
          </cell>
          <cell r="AA6028" t="str">
            <v>UCAYALI</v>
          </cell>
          <cell r="AB6028" t="str">
            <v>CORONEL PORTILLO</v>
          </cell>
          <cell r="AC6028" t="str">
            <v>YARINACOCHA</v>
          </cell>
        </row>
        <row r="6029">
          <cell r="V6029" t="str">
            <v>-74.598070--8.379210</v>
          </cell>
          <cell r="W6029">
            <v>-74.598070000000007</v>
          </cell>
          <cell r="X6029">
            <v>-8.3792100000000005</v>
          </cell>
          <cell r="AA6029" t="str">
            <v>UCAYALI</v>
          </cell>
          <cell r="AB6029" t="str">
            <v>CORONEL PORTILLO</v>
          </cell>
          <cell r="AC6029" t="str">
            <v>YARINACOCHA</v>
          </cell>
        </row>
        <row r="6030">
          <cell r="V6030" t="str">
            <v>-74.601483--8.338755</v>
          </cell>
          <cell r="W6030">
            <v>-74.601483000000002</v>
          </cell>
          <cell r="X6030">
            <v>-8.3387550000000008</v>
          </cell>
          <cell r="AA6030" t="str">
            <v>UCAYALI</v>
          </cell>
          <cell r="AB6030" t="str">
            <v>CORONEL PORTILLO</v>
          </cell>
          <cell r="AC6030" t="str">
            <v>YARINACOCHA</v>
          </cell>
        </row>
        <row r="6031">
          <cell r="V6031" t="str">
            <v>-74.602510--8.403480</v>
          </cell>
          <cell r="W6031">
            <v>-74.602509999999995</v>
          </cell>
          <cell r="X6031">
            <v>-8.4034800000000001</v>
          </cell>
          <cell r="AA6031" t="str">
            <v>UCAYALI</v>
          </cell>
          <cell r="AB6031" t="str">
            <v>CORONEL PORTILLO</v>
          </cell>
          <cell r="AC6031" t="str">
            <v>CALLERIA</v>
          </cell>
        </row>
        <row r="6032">
          <cell r="V6032" t="str">
            <v>-74.621920--8.403690</v>
          </cell>
          <cell r="W6032">
            <v>-74.621920000000003</v>
          </cell>
          <cell r="X6032">
            <v>-8.4036899999999992</v>
          </cell>
          <cell r="AA6032" t="str">
            <v>UCAYALI</v>
          </cell>
          <cell r="AB6032" t="str">
            <v>CORONEL PORTILLO</v>
          </cell>
          <cell r="AC6032" t="str">
            <v>CALLERIA</v>
          </cell>
        </row>
        <row r="6033">
          <cell r="V6033" t="str">
            <v>-74.643490--8.408770</v>
          </cell>
          <cell r="W6033">
            <v>-74.64349</v>
          </cell>
          <cell r="X6033">
            <v>-8.4087700000000005</v>
          </cell>
          <cell r="AA6033" t="str">
            <v>UCAYALI</v>
          </cell>
          <cell r="AB6033" t="str">
            <v>CORONEL PORTILLO</v>
          </cell>
          <cell r="AC6033" t="str">
            <v>CALLERIA</v>
          </cell>
        </row>
        <row r="6034">
          <cell r="V6034" t="str">
            <v>-74.675580--8.407040</v>
          </cell>
          <cell r="W6034">
            <v>-74.675579999999997</v>
          </cell>
          <cell r="X6034">
            <v>-8.4070400000000003</v>
          </cell>
          <cell r="AA6034" t="str">
            <v>UCAYALI</v>
          </cell>
          <cell r="AB6034" t="str">
            <v>CORONEL PORTILLO</v>
          </cell>
          <cell r="AC6034" t="str">
            <v>CAMPOVERDE</v>
          </cell>
        </row>
        <row r="6035">
          <cell r="V6035" t="str">
            <v>-74.806833--8.477444</v>
          </cell>
          <cell r="W6035">
            <v>-74.806832999999997</v>
          </cell>
          <cell r="X6035">
            <v>-8.4774440000000002</v>
          </cell>
          <cell r="AA6035" t="str">
            <v>UCAYALI</v>
          </cell>
          <cell r="AB6035" t="str">
            <v>CORONEL PORTILLO</v>
          </cell>
          <cell r="AC6035" t="str">
            <v>CAMPOVERDE</v>
          </cell>
        </row>
        <row r="6036">
          <cell r="V6036" t="str">
            <v>-74.849960--8.320510</v>
          </cell>
          <cell r="W6036">
            <v>-74.849959999999996</v>
          </cell>
          <cell r="X6036">
            <v>-8.3205100000000005</v>
          </cell>
          <cell r="AA6036" t="str">
            <v>UCAYALI</v>
          </cell>
          <cell r="AB6036" t="str">
            <v>CORONEL PORTILLO</v>
          </cell>
          <cell r="AC6036" t="str">
            <v>NUEVA REQUENA</v>
          </cell>
        </row>
        <row r="6037">
          <cell r="V6037" t="str">
            <v>-74.969540--8.643040</v>
          </cell>
          <cell r="W6037">
            <v>-74.969539999999995</v>
          </cell>
          <cell r="X6037">
            <v>-8.6430399999999992</v>
          </cell>
          <cell r="AA6037" t="str">
            <v>UCAYALI</v>
          </cell>
          <cell r="AB6037" t="str">
            <v>PADRE ABAD</v>
          </cell>
          <cell r="AC6037" t="str">
            <v>NESHUYA</v>
          </cell>
        </row>
        <row r="6038">
          <cell r="V6038" t="str">
            <v>-75.053120--8.827200</v>
          </cell>
          <cell r="W6038">
            <v>-75.053120000000007</v>
          </cell>
          <cell r="X6038">
            <v>-8.8271999999999995</v>
          </cell>
          <cell r="AA6038" t="str">
            <v>UCAYALI</v>
          </cell>
          <cell r="AB6038" t="str">
            <v>PADRE ABAD</v>
          </cell>
          <cell r="AC6038" t="str">
            <v>ALEXANDER VON HUMBOLDT</v>
          </cell>
        </row>
        <row r="6039">
          <cell r="V6039" t="str">
            <v>-75.119786--8.853967</v>
          </cell>
          <cell r="W6039">
            <v>-75.119786000000005</v>
          </cell>
          <cell r="X6039">
            <v>-8.8539670000000008</v>
          </cell>
          <cell r="AA6039" t="str">
            <v>UCAYALI</v>
          </cell>
          <cell r="AB6039" t="str">
            <v>PADRE ABAD</v>
          </cell>
          <cell r="AC6039" t="str">
            <v>ALEXANDER VON HUMBOLDT</v>
          </cell>
        </row>
        <row r="6040">
          <cell r="V6040" t="str">
            <v>-75.152020--8.435160</v>
          </cell>
          <cell r="W6040">
            <v>-75.152019999999993</v>
          </cell>
          <cell r="X6040">
            <v>-8.4351599999999998</v>
          </cell>
          <cell r="AA6040" t="str">
            <v>UCAYALI</v>
          </cell>
          <cell r="AB6040" t="str">
            <v>PADRE ABAD</v>
          </cell>
          <cell r="AC6040" t="str">
            <v>CURIMANA</v>
          </cell>
        </row>
        <row r="6041">
          <cell r="V6041" t="str">
            <v>-75.209370--8.833690</v>
          </cell>
          <cell r="W6041">
            <v>-75.209370000000007</v>
          </cell>
          <cell r="X6041">
            <v>-8.8336900000000007</v>
          </cell>
          <cell r="AA6041" t="str">
            <v>UCAYALI</v>
          </cell>
          <cell r="AB6041" t="str">
            <v>PADRE ABAD</v>
          </cell>
          <cell r="AC6041" t="str">
            <v>IRAZOLA</v>
          </cell>
        </row>
        <row r="6042">
          <cell r="V6042" t="str">
            <v>-75.214000--8.828961</v>
          </cell>
          <cell r="W6042">
            <v>-75.213999999999999</v>
          </cell>
          <cell r="X6042">
            <v>-8.8289609999999996</v>
          </cell>
          <cell r="AA6042" t="str">
            <v>UCAYALI</v>
          </cell>
          <cell r="AB6042" t="str">
            <v>PADRE ABAD</v>
          </cell>
          <cell r="AC6042" t="str">
            <v>IRAZOLA</v>
          </cell>
        </row>
        <row r="6043">
          <cell r="V6043" t="str">
            <v>-75.229100--8.960680</v>
          </cell>
          <cell r="W6043">
            <v>-75.229100000000003</v>
          </cell>
          <cell r="X6043">
            <v>-8.96068</v>
          </cell>
          <cell r="AA6043" t="str">
            <v>UCAYALI</v>
          </cell>
          <cell r="AB6043" t="str">
            <v>PADRE ABAD</v>
          </cell>
          <cell r="AC6043" t="str">
            <v>IRAZOLA</v>
          </cell>
        </row>
        <row r="6044">
          <cell r="V6044" t="str">
            <v>-75.388619--8.939853</v>
          </cell>
          <cell r="W6044">
            <v>-75.388619000000006</v>
          </cell>
          <cell r="X6044">
            <v>-8.9398529999999994</v>
          </cell>
          <cell r="AA6044" t="str">
            <v>UCAYALI</v>
          </cell>
          <cell r="AB6044" t="str">
            <v>PADRE ABAD</v>
          </cell>
          <cell r="AC6044" t="str">
            <v>IRAZOLA</v>
          </cell>
        </row>
        <row r="6045">
          <cell r="V6045" t="str">
            <v>-75.447920--8.977330</v>
          </cell>
          <cell r="W6045">
            <v>-75.447919999999996</v>
          </cell>
          <cell r="X6045">
            <v>-8.9773300000000003</v>
          </cell>
          <cell r="AA6045" t="str">
            <v>UCAYALI</v>
          </cell>
          <cell r="AB6045" t="str">
            <v>PADRE ABAD</v>
          </cell>
          <cell r="AC6045" t="str">
            <v>PADRE ABAD</v>
          </cell>
        </row>
        <row r="6046">
          <cell r="V6046" t="str">
            <v>-75.477470--8.740990</v>
          </cell>
          <cell r="W6046">
            <v>-75.477469999999997</v>
          </cell>
          <cell r="X6046">
            <v>-8.74099</v>
          </cell>
          <cell r="AA6046" t="str">
            <v>UCAYALI</v>
          </cell>
          <cell r="AB6046" t="str">
            <v>PADRE ABAD</v>
          </cell>
          <cell r="AC6046" t="str">
            <v>PADRE ABAD</v>
          </cell>
        </row>
        <row r="6047">
          <cell r="V6047" t="str">
            <v>-75.481306--9.068778</v>
          </cell>
          <cell r="W6047">
            <v>-75.481306000000004</v>
          </cell>
          <cell r="X6047">
            <v>-9.068778</v>
          </cell>
          <cell r="AA6047" t="str">
            <v>UCAYALI</v>
          </cell>
          <cell r="AB6047" t="str">
            <v>PADRE ABAD</v>
          </cell>
          <cell r="AC6047" t="str">
            <v>PADRE ABAD</v>
          </cell>
        </row>
        <row r="6048">
          <cell r="V6048" t="str">
            <v>-75.512816--9.034654</v>
          </cell>
          <cell r="W6048">
            <v>-75.512816000000001</v>
          </cell>
          <cell r="X6048">
            <v>-9.0346539999999997</v>
          </cell>
          <cell r="AA6048" t="str">
            <v>UCAYALI</v>
          </cell>
          <cell r="AB6048" t="str">
            <v>PADRE ABAD</v>
          </cell>
          <cell r="AC6048" t="str">
            <v>PADRE ABAD</v>
          </cell>
        </row>
        <row r="6049">
          <cell r="V6049" t="str">
            <v>-75.636520--9.059450</v>
          </cell>
          <cell r="W6049">
            <v>-75.636520000000004</v>
          </cell>
          <cell r="X6049">
            <v>-9.05945</v>
          </cell>
          <cell r="AA6049" t="str">
            <v>UCAYALI</v>
          </cell>
          <cell r="AB6049" t="str">
            <v>PADRE ABAD</v>
          </cell>
          <cell r="AC6049" t="str">
            <v>PADRE ABAD</v>
          </cell>
        </row>
        <row r="6050">
          <cell r="V6050" t="str">
            <v>-75.785890--9.048556</v>
          </cell>
          <cell r="W6050">
            <v>-75.785889999999995</v>
          </cell>
          <cell r="X6050">
            <v>-9.0485559999999996</v>
          </cell>
          <cell r="AA6050" t="str">
            <v>UCAYALI</v>
          </cell>
          <cell r="AB6050" t="str">
            <v>PADRE ABAD</v>
          </cell>
          <cell r="AC6050" t="str">
            <v>PADRE ABAD</v>
          </cell>
        </row>
        <row r="6051">
          <cell r="V6051" t="str">
            <v>-79.833879--6.765989</v>
          </cell>
          <cell r="W6051">
            <v>-79.833878999999996</v>
          </cell>
          <cell r="X6051">
            <v>-6.7659890000000003</v>
          </cell>
          <cell r="AA6051" t="str">
            <v>LAMBAYEQUE</v>
          </cell>
          <cell r="AB6051" t="str">
            <v>CHICLAYO</v>
          </cell>
          <cell r="AC6051" t="str">
            <v>CHICLAYO</v>
          </cell>
        </row>
        <row r="6052">
          <cell r="V6052" t="str">
            <v>-75.727700--14.063300</v>
          </cell>
          <cell r="W6052">
            <v>-75.727699999999999</v>
          </cell>
          <cell r="X6052">
            <v>-14.0633</v>
          </cell>
          <cell r="AA6052" t="str">
            <v>ICA</v>
          </cell>
          <cell r="AB6052" t="str">
            <v>ICA</v>
          </cell>
          <cell r="AC6052" t="str">
            <v>ICA</v>
          </cell>
        </row>
        <row r="6053">
          <cell r="V6053" t="str">
            <v>-77.024402--12.113676</v>
          </cell>
          <cell r="W6053">
            <v>-77.024401999999995</v>
          </cell>
          <cell r="X6053">
            <v>-12.113676</v>
          </cell>
          <cell r="AA6053" t="str">
            <v>LIMA</v>
          </cell>
          <cell r="AB6053" t="str">
            <v>LIMA</v>
          </cell>
          <cell r="AC6053" t="str">
            <v>SURQUILLO</v>
          </cell>
        </row>
        <row r="6054">
          <cell r="V6054" t="str">
            <v>-76.979010--12.150290</v>
          </cell>
          <cell r="W6054">
            <v>-76.979010000000002</v>
          </cell>
          <cell r="X6054">
            <v>-12.15029</v>
          </cell>
          <cell r="AA6054" t="str">
            <v>LIMA</v>
          </cell>
          <cell r="AB6054" t="str">
            <v>LIMA</v>
          </cell>
          <cell r="AC6054" t="str">
            <v>SAN JUAN DE MIRAFLORES</v>
          </cell>
        </row>
        <row r="6055">
          <cell r="V6055" t="str">
            <v>-77.028690--12.116480</v>
          </cell>
          <cell r="W6055">
            <v>-77.028689999999997</v>
          </cell>
          <cell r="X6055">
            <v>-12.116479999999999</v>
          </cell>
          <cell r="AA6055" t="str">
            <v>LIMA</v>
          </cell>
          <cell r="AB6055" t="str">
            <v>LIMA</v>
          </cell>
          <cell r="AC6055" t="str">
            <v>MIRAFLORES</v>
          </cell>
        </row>
        <row r="6056">
          <cell r="V6056" t="str">
            <v>-70.028239--15.835559</v>
          </cell>
          <cell r="W6056">
            <v>-70.028238999999999</v>
          </cell>
          <cell r="X6056">
            <v>-15.835559</v>
          </cell>
          <cell r="AA6056" t="str">
            <v>PUNO</v>
          </cell>
          <cell r="AB6056" t="str">
            <v>PUNO</v>
          </cell>
          <cell r="AC6056" t="str">
            <v>PUNO</v>
          </cell>
        </row>
        <row r="6057">
          <cell r="V6057" t="str">
            <v>-77.033570--12.114754</v>
          </cell>
          <cell r="W6057">
            <v>-77.033569999999997</v>
          </cell>
          <cell r="X6057">
            <v>-12.114754</v>
          </cell>
          <cell r="AA6057" t="str">
            <v>LIMA</v>
          </cell>
          <cell r="AB6057" t="str">
            <v>LIMA</v>
          </cell>
          <cell r="AC6057" t="str">
            <v>MIRAFLORES</v>
          </cell>
        </row>
        <row r="6058">
          <cell r="V6058" t="str">
            <v>-79.834605--6.771746</v>
          </cell>
          <cell r="W6058">
            <v>-79.834604999999996</v>
          </cell>
          <cell r="X6058">
            <v>-6.7717460000000003</v>
          </cell>
          <cell r="AA6058" t="str">
            <v>LAMBAYEQUE</v>
          </cell>
          <cell r="AB6058" t="str">
            <v>CHICLAYO</v>
          </cell>
          <cell r="AC6058" t="str">
            <v>CHICLAYO</v>
          </cell>
        </row>
        <row r="6059">
          <cell r="V6059" t="str">
            <v>-75.207818--12.067596</v>
          </cell>
          <cell r="W6059">
            <v>-75.207818000000003</v>
          </cell>
          <cell r="X6059">
            <v>-12.067596</v>
          </cell>
          <cell r="AA6059" t="str">
            <v>JUNIN</v>
          </cell>
          <cell r="AB6059" t="str">
            <v>HUANCAYO</v>
          </cell>
          <cell r="AC6059" t="str">
            <v>HUANCAYO</v>
          </cell>
        </row>
        <row r="6060">
          <cell r="V6060" t="str">
            <v>-70.133633--15.494169</v>
          </cell>
          <cell r="W6060">
            <v>-70.133633000000003</v>
          </cell>
          <cell r="X6060">
            <v>-15.494168999999999</v>
          </cell>
          <cell r="AA6060" t="str">
            <v>PUNO</v>
          </cell>
          <cell r="AB6060" t="str">
            <v>SAN ROMAN</v>
          </cell>
          <cell r="AC6060" t="str">
            <v>JULIACA</v>
          </cell>
        </row>
        <row r="6061">
          <cell r="V6061" t="str">
            <v>-75.206331--12.062029</v>
          </cell>
          <cell r="W6061">
            <v>-75.206331000000006</v>
          </cell>
          <cell r="X6061">
            <v>-12.062029000000001</v>
          </cell>
          <cell r="AA6061" t="str">
            <v>JUNIN</v>
          </cell>
          <cell r="AB6061" t="str">
            <v>HUANCAYO</v>
          </cell>
          <cell r="AC6061" t="str">
            <v>HUANCAYO</v>
          </cell>
        </row>
        <row r="6062">
          <cell r="V6062" t="str">
            <v>-77.061270--12.088770</v>
          </cell>
          <cell r="W6062">
            <v>-77.061269999999993</v>
          </cell>
          <cell r="X6062">
            <v>-12.08877</v>
          </cell>
          <cell r="AA6062" t="str">
            <v>LIMA</v>
          </cell>
          <cell r="AB6062" t="str">
            <v>LIMA</v>
          </cell>
          <cell r="AC6062" t="str">
            <v>MAGDALENA DEL MAR</v>
          </cell>
        </row>
        <row r="6063">
          <cell r="V6063" t="str">
            <v>-77.022390--12.109240</v>
          </cell>
          <cell r="W6063">
            <v>-77.022390000000001</v>
          </cell>
          <cell r="X6063">
            <v>-12.10924</v>
          </cell>
          <cell r="AA6063" t="str">
            <v>LIMA</v>
          </cell>
          <cell r="AB6063" t="str">
            <v>LIMA</v>
          </cell>
          <cell r="AC6063" t="str">
            <v>SURQUILLO</v>
          </cell>
        </row>
        <row r="6064">
          <cell r="V6064" t="str">
            <v>-79.568743--7.403137</v>
          </cell>
          <cell r="W6064">
            <v>-79.568742999999998</v>
          </cell>
          <cell r="X6064">
            <v>-7.4031370000000001</v>
          </cell>
          <cell r="AA6064" t="str">
            <v>LA LIBERTAD</v>
          </cell>
          <cell r="AB6064" t="str">
            <v>PACASMAYO</v>
          </cell>
          <cell r="AC6064" t="str">
            <v>PACASMAYO</v>
          </cell>
        </row>
        <row r="6065">
          <cell r="V6065" t="str">
            <v>-77.529011--9.521738</v>
          </cell>
          <cell r="W6065">
            <v>-77.529010999999997</v>
          </cell>
          <cell r="X6065">
            <v>-9.5217379999999991</v>
          </cell>
          <cell r="AA6065" t="str">
            <v>ANCASH</v>
          </cell>
          <cell r="AB6065" t="str">
            <v>HUARAZ</v>
          </cell>
          <cell r="AC6065" t="str">
            <v>INDEPENDENCIA</v>
          </cell>
        </row>
        <row r="6066">
          <cell r="V6066" t="str">
            <v>-79.835142--6.777179</v>
          </cell>
          <cell r="W6066">
            <v>-79.835142000000005</v>
          </cell>
          <cell r="X6066">
            <v>-6.7771790000000003</v>
          </cell>
          <cell r="AA6066" t="str">
            <v>LAMBAYEQUE</v>
          </cell>
          <cell r="AB6066" t="str">
            <v>CHICLAYO</v>
          </cell>
          <cell r="AC6066" t="str">
            <v>CHICLAYO</v>
          </cell>
        </row>
        <row r="6067">
          <cell r="V6067" t="str">
            <v>-70.129150--15.490182</v>
          </cell>
          <cell r="W6067">
            <v>-70.129149999999996</v>
          </cell>
          <cell r="X6067">
            <v>-15.490182000000001</v>
          </cell>
          <cell r="AA6067" t="str">
            <v>PUNO</v>
          </cell>
          <cell r="AB6067" t="str">
            <v>SAN ROMAN</v>
          </cell>
          <cell r="AC6067" t="str">
            <v>JULIACA</v>
          </cell>
        </row>
        <row r="6068">
          <cell r="V6068" t="str">
            <v>-79.842631--6.780135</v>
          </cell>
          <cell r="W6068">
            <v>-79.842630999999997</v>
          </cell>
          <cell r="X6068">
            <v>-6.7801349999999996</v>
          </cell>
          <cell r="AA6068" t="str">
            <v>LAMBAYEQUE</v>
          </cell>
          <cell r="AB6068" t="str">
            <v>CHICLAYO</v>
          </cell>
          <cell r="AC6068" t="str">
            <v>CHICLAYO</v>
          </cell>
        </row>
        <row r="6069">
          <cell r="V6069" t="str">
            <v>-78.807389--5.711572</v>
          </cell>
          <cell r="W6069">
            <v>-78.807389000000001</v>
          </cell>
          <cell r="X6069">
            <v>-5.7115720000000003</v>
          </cell>
          <cell r="AA6069" t="str">
            <v>CAJAMARCA</v>
          </cell>
          <cell r="AB6069" t="str">
            <v>JAEN</v>
          </cell>
          <cell r="AC6069" t="str">
            <v>JAEN</v>
          </cell>
        </row>
        <row r="6070">
          <cell r="V6070" t="str">
            <v>-80.686925--4.892672</v>
          </cell>
          <cell r="W6070">
            <v>-80.686925000000002</v>
          </cell>
          <cell r="X6070">
            <v>-4.8926720000000001</v>
          </cell>
          <cell r="AA6070" t="str">
            <v>PIURA</v>
          </cell>
          <cell r="AB6070" t="str">
            <v>SULLANA</v>
          </cell>
          <cell r="AC6070" t="str">
            <v>SULLANA</v>
          </cell>
        </row>
        <row r="6071">
          <cell r="V6071" t="str">
            <v>-76.244370--9.933720</v>
          </cell>
          <cell r="W6071">
            <v>-76.244370000000004</v>
          </cell>
          <cell r="X6071">
            <v>-9.9337199999999992</v>
          </cell>
          <cell r="AA6071" t="str">
            <v>HUANUCO</v>
          </cell>
          <cell r="AB6071" t="str">
            <v>HUANUCO</v>
          </cell>
          <cell r="AC6071" t="str">
            <v>HUANUCO</v>
          </cell>
        </row>
        <row r="6072">
          <cell r="V6072" t="str">
            <v>-75.732304--14.064309</v>
          </cell>
          <cell r="W6072">
            <v>-75.732303999999999</v>
          </cell>
          <cell r="X6072">
            <v>-14.064309</v>
          </cell>
          <cell r="AA6072" t="str">
            <v>ICA</v>
          </cell>
          <cell r="AB6072" t="str">
            <v>ICA</v>
          </cell>
          <cell r="AC6072" t="str">
            <v>ICA</v>
          </cell>
        </row>
        <row r="6073">
          <cell r="V6073" t="str">
            <v>-76.136300--13.417200</v>
          </cell>
          <cell r="W6073">
            <v>-76.136300000000006</v>
          </cell>
          <cell r="X6073">
            <v>-13.417199999999999</v>
          </cell>
          <cell r="AA6073" t="str">
            <v>ICA</v>
          </cell>
          <cell r="AB6073" t="str">
            <v>CHINCHA</v>
          </cell>
          <cell r="AC6073" t="str">
            <v>CHINCHA ALTA</v>
          </cell>
        </row>
        <row r="6074">
          <cell r="V6074" t="str">
            <v>-77.009089--12.107146</v>
          </cell>
          <cell r="W6074">
            <v>-77.009089000000003</v>
          </cell>
          <cell r="X6074">
            <v>-12.107146</v>
          </cell>
          <cell r="AA6074" t="str">
            <v>LIMA</v>
          </cell>
          <cell r="AB6074" t="str">
            <v>LIMA</v>
          </cell>
          <cell r="AC6074" t="str">
            <v>SAN BORJA</v>
          </cell>
        </row>
        <row r="6075">
          <cell r="V6075" t="str">
            <v>-80.627593--5.183186</v>
          </cell>
          <cell r="W6075">
            <v>-80.627593000000005</v>
          </cell>
          <cell r="X6075">
            <v>-5.1831860000000001</v>
          </cell>
          <cell r="AA6075" t="str">
            <v>PIURA</v>
          </cell>
          <cell r="AB6075" t="str">
            <v>PIURA</v>
          </cell>
          <cell r="AC6075" t="str">
            <v>PIURA</v>
          </cell>
        </row>
        <row r="6076">
          <cell r="V6076" t="str">
            <v>-71.949389--13.525766</v>
          </cell>
          <cell r="W6076">
            <v>-71.949388999999996</v>
          </cell>
          <cell r="X6076">
            <v>-13.525766000000001</v>
          </cell>
          <cell r="AA6076" t="str">
            <v>CUSCO</v>
          </cell>
          <cell r="AB6076" t="str">
            <v>CUSCO</v>
          </cell>
          <cell r="AC6076" t="str">
            <v>CUSCO</v>
          </cell>
        </row>
        <row r="6077">
          <cell r="V6077" t="str">
            <v>-75.203034--12.067691</v>
          </cell>
          <cell r="W6077">
            <v>-75.203034000000002</v>
          </cell>
          <cell r="X6077">
            <v>-12.067691</v>
          </cell>
          <cell r="AA6077" t="str">
            <v>JUNIN</v>
          </cell>
          <cell r="AB6077" t="str">
            <v>HUANCAYO</v>
          </cell>
          <cell r="AC6077" t="str">
            <v>HUANCAYO</v>
          </cell>
        </row>
        <row r="6078">
          <cell r="V6078" t="str">
            <v>-77.532610--9.527447</v>
          </cell>
          <cell r="W6078">
            <v>-77.532610000000005</v>
          </cell>
          <cell r="X6078">
            <v>-9.5274470000000004</v>
          </cell>
          <cell r="AA6078" t="str">
            <v>ANCASH</v>
          </cell>
          <cell r="AB6078" t="str">
            <v>HUARAZ</v>
          </cell>
          <cell r="AC6078" t="str">
            <v>HUARAZ</v>
          </cell>
        </row>
        <row r="6079">
          <cell r="V6079" t="str">
            <v>-79.840040--6.760586</v>
          </cell>
          <cell r="W6079">
            <v>-79.840040000000002</v>
          </cell>
          <cell r="X6079">
            <v>-6.760586</v>
          </cell>
          <cell r="AA6079" t="str">
            <v>LAMBAYEQUE</v>
          </cell>
          <cell r="AB6079" t="str">
            <v>CHICLAYO</v>
          </cell>
          <cell r="AC6079" t="str">
            <v>JOSE LEONARDO ORTIZ</v>
          </cell>
        </row>
        <row r="6080">
          <cell r="V6080" t="str">
            <v>-79.844717--6.756791</v>
          </cell>
          <cell r="W6080">
            <v>-79.844717000000003</v>
          </cell>
          <cell r="X6080">
            <v>-6.7567909999999998</v>
          </cell>
          <cell r="AA6080" t="str">
            <v>LAMBAYEQUE</v>
          </cell>
          <cell r="AB6080" t="str">
            <v>CHICLAYO</v>
          </cell>
          <cell r="AC6080" t="str">
            <v>JOSE LEONARDO ORTIZ</v>
          </cell>
        </row>
        <row r="6081">
          <cell r="V6081" t="str">
            <v>-75.213900--12.068600</v>
          </cell>
          <cell r="W6081">
            <v>-75.213899999999995</v>
          </cell>
          <cell r="X6081">
            <v>-12.0686</v>
          </cell>
          <cell r="AA6081" t="str">
            <v>JUNIN</v>
          </cell>
          <cell r="AB6081" t="str">
            <v>HUANCAYO</v>
          </cell>
          <cell r="AC6081" t="str">
            <v>HUANCAYO</v>
          </cell>
        </row>
        <row r="6082">
          <cell r="V6082" t="str">
            <v>-77.061947--12.095280</v>
          </cell>
          <cell r="W6082">
            <v>-77.061947000000004</v>
          </cell>
          <cell r="X6082">
            <v>-12.095280000000001</v>
          </cell>
          <cell r="AA6082" t="str">
            <v>LIMA</v>
          </cell>
          <cell r="AB6082" t="str">
            <v>LIMA</v>
          </cell>
          <cell r="AC6082" t="str">
            <v>MAGDALENA DEL MAR</v>
          </cell>
        </row>
        <row r="6083">
          <cell r="V6083" t="str">
            <v>-79.827772--6.765334</v>
          </cell>
          <cell r="W6083">
            <v>-79.827771999999996</v>
          </cell>
          <cell r="X6083">
            <v>-6.7653340000000002</v>
          </cell>
          <cell r="AA6083" t="str">
            <v>LAMBAYEQUE</v>
          </cell>
          <cell r="AB6083" t="str">
            <v>CHICLAYO</v>
          </cell>
          <cell r="AC6083" t="str">
            <v>CHICLAYO</v>
          </cell>
        </row>
        <row r="6084">
          <cell r="V6084" t="str">
            <v>-75.206782--12.073977</v>
          </cell>
          <cell r="W6084">
            <v>-75.206782000000004</v>
          </cell>
          <cell r="X6084">
            <v>-12.073976999999999</v>
          </cell>
          <cell r="AA6084" t="str">
            <v>JUNIN</v>
          </cell>
          <cell r="AB6084" t="str">
            <v>HUANCAYO</v>
          </cell>
          <cell r="AC6084" t="str">
            <v>HUANCAYO</v>
          </cell>
        </row>
        <row r="6085">
          <cell r="V6085" t="str">
            <v>-77.209529--11.497444</v>
          </cell>
          <cell r="W6085">
            <v>-77.209529000000003</v>
          </cell>
          <cell r="X6085">
            <v>-11.497444</v>
          </cell>
          <cell r="AA6085" t="str">
            <v>LIMA</v>
          </cell>
          <cell r="AB6085" t="str">
            <v>HUARAL</v>
          </cell>
          <cell r="AC6085" t="str">
            <v>HUARAL</v>
          </cell>
        </row>
        <row r="6086">
          <cell r="V6086" t="str">
            <v>-79.838514--6.754107</v>
          </cell>
          <cell r="W6086">
            <v>-79.838514000000004</v>
          </cell>
          <cell r="X6086">
            <v>-6.7541070000000003</v>
          </cell>
          <cell r="AA6086" t="str">
            <v>LAMBAYEQUE</v>
          </cell>
          <cell r="AB6086" t="str">
            <v>CHICLAYO</v>
          </cell>
          <cell r="AC6086" t="str">
            <v>JOSE LEONARDO ORTIZ</v>
          </cell>
        </row>
        <row r="6087">
          <cell r="V6087" t="str">
            <v>-76.975470--12.155170</v>
          </cell>
          <cell r="W6087">
            <v>-76.975470000000001</v>
          </cell>
          <cell r="X6087">
            <v>-12.15517</v>
          </cell>
          <cell r="AA6087" t="str">
            <v>LIMA</v>
          </cell>
          <cell r="AB6087" t="str">
            <v>LIMA</v>
          </cell>
          <cell r="AC6087" t="str">
            <v>SAN JUAN DE MIRAFLORES</v>
          </cell>
        </row>
        <row r="6088">
          <cell r="V6088" t="str">
            <v>-76.984200--12.151920</v>
          </cell>
          <cell r="W6088">
            <v>-76.984200000000001</v>
          </cell>
          <cell r="X6088">
            <v>-12.15192</v>
          </cell>
          <cell r="AA6088" t="str">
            <v>LIMA</v>
          </cell>
          <cell r="AB6088" t="str">
            <v>LIMA</v>
          </cell>
          <cell r="AC6088" t="str">
            <v>SANTIAGO DE SURCO</v>
          </cell>
        </row>
        <row r="6089">
          <cell r="V6089" t="str">
            <v>-77.038100--12.119450</v>
          </cell>
          <cell r="W6089">
            <v>-77.0381</v>
          </cell>
          <cell r="X6089">
            <v>-12.119450000000001</v>
          </cell>
          <cell r="AA6089" t="str">
            <v>LIMA</v>
          </cell>
          <cell r="AB6089" t="str">
            <v>LIMA</v>
          </cell>
          <cell r="AC6089" t="str">
            <v>MIRAFLORES</v>
          </cell>
        </row>
        <row r="6090">
          <cell r="V6090" t="str">
            <v>-76.959640--12.033020</v>
          </cell>
          <cell r="W6090">
            <v>-76.959639999999993</v>
          </cell>
          <cell r="X6090">
            <v>-12.03302</v>
          </cell>
          <cell r="AA6090" t="str">
            <v>LIMA</v>
          </cell>
          <cell r="AB6090" t="str">
            <v>LIMA</v>
          </cell>
          <cell r="AC6090" t="str">
            <v>SANTA ANITA</v>
          </cell>
        </row>
        <row r="6091">
          <cell r="V6091" t="str">
            <v>-75.228706--12.053611</v>
          </cell>
          <cell r="W6091">
            <v>-75.228706000000003</v>
          </cell>
          <cell r="X6091">
            <v>-12.053611</v>
          </cell>
          <cell r="AA6091" t="str">
            <v>JUNIN</v>
          </cell>
          <cell r="AB6091" t="str">
            <v>HUANCAYO</v>
          </cell>
          <cell r="AC6091" t="str">
            <v>EL TAMBO</v>
          </cell>
        </row>
        <row r="6092">
          <cell r="V6092" t="str">
            <v>-77.602556--11.107477</v>
          </cell>
          <cell r="W6092">
            <v>-77.602556000000007</v>
          </cell>
          <cell r="X6092">
            <v>-11.107476999999999</v>
          </cell>
          <cell r="AA6092" t="str">
            <v>LIMA</v>
          </cell>
          <cell r="AB6092" t="str">
            <v>HUAURA</v>
          </cell>
          <cell r="AC6092" t="str">
            <v>HUACHO</v>
          </cell>
        </row>
        <row r="6093">
          <cell r="V6093" t="str">
            <v>-75.202408--12.082863</v>
          </cell>
          <cell r="W6093">
            <v>-75.202408000000005</v>
          </cell>
          <cell r="X6093">
            <v>-12.082863</v>
          </cell>
          <cell r="AA6093" t="str">
            <v>JUNIN</v>
          </cell>
          <cell r="AB6093" t="str">
            <v>HUANCAYO</v>
          </cell>
          <cell r="AC6093" t="str">
            <v>CHILCA</v>
          </cell>
        </row>
        <row r="6094">
          <cell r="V6094" t="str">
            <v>-71.513551--16.404543</v>
          </cell>
          <cell r="W6094">
            <v>-71.513551000000007</v>
          </cell>
          <cell r="X6094">
            <v>-16.404543</v>
          </cell>
          <cell r="AA6094" t="str">
            <v>AREQUIPA</v>
          </cell>
          <cell r="AB6094" t="str">
            <v>AREQUIPA</v>
          </cell>
          <cell r="AC6094" t="str">
            <v>MARIANO MELGAR</v>
          </cell>
        </row>
        <row r="6095">
          <cell r="V6095" t="str">
            <v>-77.523790--9.518514</v>
          </cell>
          <cell r="W6095">
            <v>-77.523790000000005</v>
          </cell>
          <cell r="X6095">
            <v>-9.5185139999999997</v>
          </cell>
          <cell r="AA6095" t="str">
            <v>ANCASH</v>
          </cell>
          <cell r="AB6095" t="str">
            <v>HUARAZ</v>
          </cell>
          <cell r="AC6095" t="str">
            <v>INDEPENDENCIA</v>
          </cell>
        </row>
        <row r="6096">
          <cell r="V6096" t="str">
            <v>-71.523183--16.395767</v>
          </cell>
          <cell r="W6096">
            <v>-71.523183000000003</v>
          </cell>
          <cell r="X6096">
            <v>-16.395766999999999</v>
          </cell>
          <cell r="AA6096" t="str">
            <v>AREQUIPA</v>
          </cell>
          <cell r="AB6096" t="str">
            <v>AREQUIPA</v>
          </cell>
          <cell r="AC6096" t="str">
            <v>MIRAFLORES</v>
          </cell>
        </row>
        <row r="6097">
          <cell r="V6097" t="str">
            <v>-78.508880--7.150200</v>
          </cell>
          <cell r="W6097">
            <v>-78.508880000000005</v>
          </cell>
          <cell r="X6097">
            <v>-7.1501999999999999</v>
          </cell>
          <cell r="AA6097" t="str">
            <v>CAJAMARCA</v>
          </cell>
          <cell r="AB6097" t="str">
            <v>CAJAMARCA</v>
          </cell>
          <cell r="AC6097" t="str">
            <v>CAJAMARCA</v>
          </cell>
        </row>
        <row r="6098">
          <cell r="V6098" t="str">
            <v>-78.809643--5.704757</v>
          </cell>
          <cell r="W6098">
            <v>-78.809642999999994</v>
          </cell>
          <cell r="X6098">
            <v>-5.7047569999999999</v>
          </cell>
          <cell r="AA6098" t="str">
            <v>CAJAMARCA</v>
          </cell>
          <cell r="AB6098" t="str">
            <v>JAEN</v>
          </cell>
          <cell r="AC6098" t="str">
            <v>JAEN</v>
          </cell>
        </row>
        <row r="6099">
          <cell r="V6099" t="str">
            <v>-77.003965--12.052963</v>
          </cell>
          <cell r="W6099">
            <v>-77.003964999999994</v>
          </cell>
          <cell r="X6099">
            <v>-12.052963</v>
          </cell>
          <cell r="AA6099" t="str">
            <v>LIMA</v>
          </cell>
          <cell r="AB6099" t="str">
            <v>LIMA</v>
          </cell>
          <cell r="AC6099" t="str">
            <v>EL AGUSTINO</v>
          </cell>
        </row>
        <row r="6100">
          <cell r="V6100" t="str">
            <v>-80.622983--5.183250</v>
          </cell>
          <cell r="W6100">
            <v>-80.622983000000005</v>
          </cell>
          <cell r="X6100">
            <v>-5.1832500000000001</v>
          </cell>
          <cell r="AA6100" t="str">
            <v>PIURA</v>
          </cell>
          <cell r="AB6100" t="str">
            <v>PIURA</v>
          </cell>
          <cell r="AC6100" t="str">
            <v>CASTILLA</v>
          </cell>
        </row>
        <row r="6101">
          <cell r="V6101" t="str">
            <v>-70.250720--18.012640</v>
          </cell>
          <cell r="W6101">
            <v>-70.250720000000001</v>
          </cell>
          <cell r="X6101">
            <v>-18.012640000000001</v>
          </cell>
          <cell r="AA6101" t="str">
            <v>TACNA</v>
          </cell>
          <cell r="AB6101" t="str">
            <v>TACNA</v>
          </cell>
          <cell r="AC6101" t="str">
            <v>TACNA</v>
          </cell>
        </row>
        <row r="6102">
          <cell r="V6102" t="str">
            <v>-78.511431--7.159812</v>
          </cell>
          <cell r="W6102">
            <v>-78.511431000000002</v>
          </cell>
          <cell r="X6102">
            <v>-7.1598119999999996</v>
          </cell>
          <cell r="AA6102" t="str">
            <v>CAJAMARCA</v>
          </cell>
          <cell r="AB6102" t="str">
            <v>CAJAMARCA</v>
          </cell>
          <cell r="AC6102" t="str">
            <v>CAJAMARCA</v>
          </cell>
        </row>
        <row r="6103">
          <cell r="V6103" t="str">
            <v>-77.119960--12.053870</v>
          </cell>
          <cell r="W6103">
            <v>-77.119960000000006</v>
          </cell>
          <cell r="X6103">
            <v>-12.05387</v>
          </cell>
          <cell r="AA6103" t="str">
            <v>CALLAO</v>
          </cell>
          <cell r="AB6103" t="str">
            <v>CALLAO</v>
          </cell>
          <cell r="AC6103" t="str">
            <v>CALLAO</v>
          </cell>
        </row>
        <row r="6104">
          <cell r="V6104" t="str">
            <v>-77.206642--11.492522</v>
          </cell>
          <cell r="W6104">
            <v>-77.206642000000002</v>
          </cell>
          <cell r="X6104">
            <v>-11.492521999999999</v>
          </cell>
          <cell r="AA6104" t="str">
            <v>LIMA</v>
          </cell>
          <cell r="AB6104" t="str">
            <v>HUARAL</v>
          </cell>
          <cell r="AC6104" t="str">
            <v>HUARAL</v>
          </cell>
        </row>
        <row r="6105">
          <cell r="V6105" t="str">
            <v>-71.343920--17.647995</v>
          </cell>
          <cell r="W6105">
            <v>-71.343919999999997</v>
          </cell>
          <cell r="X6105">
            <v>-17.647995000000002</v>
          </cell>
          <cell r="AA6105" t="str">
            <v>MOQUEGUA</v>
          </cell>
          <cell r="AB6105" t="str">
            <v>ILO</v>
          </cell>
          <cell r="AC6105" t="str">
            <v>ILO</v>
          </cell>
        </row>
        <row r="6106">
          <cell r="V6106" t="str">
            <v>-79.829707--6.758774</v>
          </cell>
          <cell r="W6106">
            <v>-79.829706999999999</v>
          </cell>
          <cell r="X6106">
            <v>-6.7587739999999998</v>
          </cell>
          <cell r="AA6106" t="str">
            <v>LAMBAYEQUE</v>
          </cell>
          <cell r="AB6106" t="str">
            <v>CHICLAYO</v>
          </cell>
          <cell r="AC6106" t="str">
            <v>JOSE LEONARDO ORTIZ</v>
          </cell>
        </row>
        <row r="6107">
          <cell r="V6107" t="str">
            <v>-77.048840--12.113120</v>
          </cell>
          <cell r="W6107">
            <v>-77.048839999999998</v>
          </cell>
          <cell r="X6107">
            <v>-12.11312</v>
          </cell>
          <cell r="AA6107" t="str">
            <v>LIMA</v>
          </cell>
          <cell r="AB6107" t="str">
            <v>LIMA</v>
          </cell>
          <cell r="AC6107" t="str">
            <v>MIRAFLORES</v>
          </cell>
        </row>
        <row r="6108">
          <cell r="V6108" t="str">
            <v>-77.533032--9.517950</v>
          </cell>
          <cell r="W6108">
            <v>-77.533032000000006</v>
          </cell>
          <cell r="X6108">
            <v>-9.5179500000000008</v>
          </cell>
          <cell r="AA6108" t="str">
            <v>ANCASH</v>
          </cell>
          <cell r="AB6108" t="str">
            <v>HUARAZ</v>
          </cell>
          <cell r="AC6108" t="str">
            <v>INDEPENDENCIA</v>
          </cell>
        </row>
        <row r="6109">
          <cell r="V6109" t="str">
            <v>-74.227379--13.154227</v>
          </cell>
          <cell r="W6109">
            <v>-74.227378999999999</v>
          </cell>
          <cell r="X6109">
            <v>-13.154227000000001</v>
          </cell>
          <cell r="AA6109" t="str">
            <v>AYACUCHO</v>
          </cell>
          <cell r="AB6109" t="str">
            <v>HUAMANGA</v>
          </cell>
          <cell r="AC6109" t="str">
            <v>AYACUCHO</v>
          </cell>
        </row>
        <row r="6110">
          <cell r="V6110" t="str">
            <v>-78.512492--7.146186</v>
          </cell>
          <cell r="W6110">
            <v>-78.512491999999995</v>
          </cell>
          <cell r="X6110">
            <v>-7.1461860000000001</v>
          </cell>
          <cell r="AA6110" t="str">
            <v>CAJAMARCA</v>
          </cell>
          <cell r="AB6110" t="str">
            <v>CAJAMARCA</v>
          </cell>
          <cell r="AC6110" t="str">
            <v>CAJAMARCA</v>
          </cell>
        </row>
        <row r="6111">
          <cell r="V6111" t="str">
            <v>-76.978550--12.080781</v>
          </cell>
          <cell r="W6111">
            <v>-76.978549999999998</v>
          </cell>
          <cell r="X6111">
            <v>-12.080781</v>
          </cell>
          <cell r="AA6111" t="str">
            <v>LIMA</v>
          </cell>
          <cell r="AB6111" t="str">
            <v>LIMA</v>
          </cell>
          <cell r="AC6111" t="str">
            <v>ATE</v>
          </cell>
        </row>
        <row r="6112">
          <cell r="V6112" t="str">
            <v>-76.985766--12.147456</v>
          </cell>
          <cell r="W6112">
            <v>-76.985765999999998</v>
          </cell>
          <cell r="X6112">
            <v>-12.147456</v>
          </cell>
          <cell r="AA6112" t="str">
            <v>LIMA</v>
          </cell>
          <cell r="AB6112" t="str">
            <v>LIMA</v>
          </cell>
          <cell r="AC6112" t="str">
            <v>SANTIAGO DE SURCO</v>
          </cell>
        </row>
        <row r="6113">
          <cell r="V6113" t="str">
            <v>-77.037400--11.889200</v>
          </cell>
          <cell r="W6113">
            <v>-77.037400000000005</v>
          </cell>
          <cell r="X6113">
            <v>-11.889200000000001</v>
          </cell>
          <cell r="AA6113" t="str">
            <v>LIMA</v>
          </cell>
          <cell r="AB6113" t="str">
            <v>LIMA</v>
          </cell>
          <cell r="AC6113" t="str">
            <v>CARABAYLLO</v>
          </cell>
        </row>
        <row r="6114">
          <cell r="V6114" t="str">
            <v>-77.050500--12.023430</v>
          </cell>
          <cell r="W6114">
            <v>-77.0505</v>
          </cell>
          <cell r="X6114">
            <v>-12.023429999999999</v>
          </cell>
          <cell r="AA6114" t="str">
            <v>LIMA</v>
          </cell>
          <cell r="AB6114" t="str">
            <v>LIMA</v>
          </cell>
          <cell r="AC6114" t="str">
            <v>SAN MARTIN DE PORRES</v>
          </cell>
        </row>
        <row r="6115">
          <cell r="V6115" t="str">
            <v>-77.055320--12.005471</v>
          </cell>
          <cell r="W6115">
            <v>-77.055319999999995</v>
          </cell>
          <cell r="X6115">
            <v>-12.005471</v>
          </cell>
          <cell r="AA6115" t="str">
            <v>LIMA</v>
          </cell>
          <cell r="AB6115" t="str">
            <v>LIMA</v>
          </cell>
          <cell r="AC6115" t="str">
            <v>INDEPENDENCIA</v>
          </cell>
        </row>
        <row r="6116">
          <cell r="V6116" t="str">
            <v>-80.618795--5.189785</v>
          </cell>
          <cell r="W6116">
            <v>-80.618795000000006</v>
          </cell>
          <cell r="X6116">
            <v>-5.1897849999999996</v>
          </cell>
          <cell r="AA6116" t="str">
            <v>PIURA</v>
          </cell>
          <cell r="AB6116" t="str">
            <v>PIURA</v>
          </cell>
          <cell r="AC6116" t="str">
            <v>CASTILLA</v>
          </cell>
        </row>
        <row r="6117">
          <cell r="V6117" t="str">
            <v>-80.647333--5.189528</v>
          </cell>
          <cell r="W6117">
            <v>-80.647333000000003</v>
          </cell>
          <cell r="X6117">
            <v>-5.1895280000000001</v>
          </cell>
          <cell r="AA6117" t="str">
            <v>PIURA</v>
          </cell>
          <cell r="AB6117" t="str">
            <v>PIURA</v>
          </cell>
          <cell r="AC6117" t="str">
            <v>PIURA</v>
          </cell>
        </row>
        <row r="6118">
          <cell r="V6118" t="str">
            <v>-77.005960--11.964780</v>
          </cell>
          <cell r="W6118">
            <v>-77.005960000000002</v>
          </cell>
          <cell r="X6118">
            <v>-11.964779999999999</v>
          </cell>
          <cell r="AA6118" t="str">
            <v>LIMA</v>
          </cell>
          <cell r="AB6118" t="str">
            <v>LIMA</v>
          </cell>
          <cell r="AC6118" t="str">
            <v>SAN JUAN DE LURIGANCHO</v>
          </cell>
        </row>
        <row r="6119">
          <cell r="V6119" t="str">
            <v>-77.000770--11.959680</v>
          </cell>
          <cell r="W6119">
            <v>-77.000770000000003</v>
          </cell>
          <cell r="X6119">
            <v>-11.959680000000001</v>
          </cell>
          <cell r="AA6119" t="str">
            <v>LIMA</v>
          </cell>
          <cell r="AB6119" t="str">
            <v>LIMA</v>
          </cell>
          <cell r="AC6119" t="str">
            <v>SAN JUAN DE LURIGANCHO</v>
          </cell>
        </row>
        <row r="6120">
          <cell r="V6120" t="str">
            <v>-77.028350--11.893640</v>
          </cell>
          <cell r="W6120">
            <v>-77.028350000000003</v>
          </cell>
          <cell r="X6120">
            <v>-11.89364</v>
          </cell>
          <cell r="AA6120" t="str">
            <v>LIMA</v>
          </cell>
          <cell r="AB6120" t="str">
            <v>LIMA</v>
          </cell>
          <cell r="AC6120" t="str">
            <v>CARABAYLLO</v>
          </cell>
        </row>
        <row r="6121">
          <cell r="V6121" t="str">
            <v>-79.829805--6.771036</v>
          </cell>
          <cell r="W6121">
            <v>-79.829804999999993</v>
          </cell>
          <cell r="X6121">
            <v>-6.7710359999999996</v>
          </cell>
          <cell r="AA6121" t="str">
            <v>LAMBAYEQUE</v>
          </cell>
          <cell r="AB6121" t="str">
            <v>CHICLAYO</v>
          </cell>
          <cell r="AC6121" t="str">
            <v>CHICLAYO</v>
          </cell>
        </row>
        <row r="6122">
          <cell r="V6122" t="str">
            <v>-78.580699--9.069475</v>
          </cell>
          <cell r="W6122">
            <v>-78.580698999999996</v>
          </cell>
          <cell r="X6122">
            <v>-9.0694750000000006</v>
          </cell>
          <cell r="AA6122" t="str">
            <v>ANCASH</v>
          </cell>
          <cell r="AB6122" t="str">
            <v>SANTA</v>
          </cell>
          <cell r="AC6122" t="str">
            <v>CHIMBOTE</v>
          </cell>
        </row>
        <row r="6123">
          <cell r="V6123" t="str">
            <v>-76.133163--13.421079</v>
          </cell>
          <cell r="W6123">
            <v>-76.133162999999996</v>
          </cell>
          <cell r="X6123">
            <v>-13.421079000000001</v>
          </cell>
          <cell r="AA6123" t="str">
            <v>ICA</v>
          </cell>
          <cell r="AB6123" t="str">
            <v>CHINCHA</v>
          </cell>
          <cell r="AC6123" t="str">
            <v>CHINCHA ALTA</v>
          </cell>
        </row>
        <row r="6124">
          <cell r="V6124" t="str">
            <v>-77.006810--12.057860</v>
          </cell>
          <cell r="W6124">
            <v>-77.006810000000002</v>
          </cell>
          <cell r="X6124">
            <v>-12.05786</v>
          </cell>
          <cell r="AA6124" t="str">
            <v>LIMA</v>
          </cell>
          <cell r="AB6124" t="str">
            <v>LIMA</v>
          </cell>
          <cell r="AC6124" t="str">
            <v>EL AGUSTINO</v>
          </cell>
        </row>
        <row r="6125">
          <cell r="V6125" t="str">
            <v>-76.995910--12.063570</v>
          </cell>
          <cell r="W6125">
            <v>-76.995909999999995</v>
          </cell>
          <cell r="X6125">
            <v>-12.06357</v>
          </cell>
          <cell r="AA6125" t="str">
            <v>LIMA</v>
          </cell>
          <cell r="AB6125" t="str">
            <v>LIMA</v>
          </cell>
          <cell r="AC6125" t="str">
            <v>ATE</v>
          </cell>
        </row>
        <row r="6126">
          <cell r="V6126" t="str">
            <v>-78.994793--8.075148</v>
          </cell>
          <cell r="W6126">
            <v>-78.994793000000001</v>
          </cell>
          <cell r="X6126">
            <v>-8.0751480000000004</v>
          </cell>
          <cell r="AA6126" t="str">
            <v>LA LIBERTAD</v>
          </cell>
          <cell r="AB6126" t="str">
            <v>TRUJILLO</v>
          </cell>
          <cell r="AC6126" t="str">
            <v>EL PORVENIR</v>
          </cell>
        </row>
        <row r="6127">
          <cell r="V6127" t="str">
            <v>-75.225846--12.043198</v>
          </cell>
          <cell r="W6127">
            <v>-75.225846000000004</v>
          </cell>
          <cell r="X6127">
            <v>-12.043198</v>
          </cell>
          <cell r="AA6127" t="str">
            <v>JUNIN</v>
          </cell>
          <cell r="AB6127" t="str">
            <v>HUANCAYO</v>
          </cell>
          <cell r="AC6127" t="str">
            <v>EL TAMBO</v>
          </cell>
        </row>
        <row r="6128">
          <cell r="V6128" t="str">
            <v>-75.211844--12.075486</v>
          </cell>
          <cell r="W6128">
            <v>-75.211843999999999</v>
          </cell>
          <cell r="X6128">
            <v>-12.075486</v>
          </cell>
          <cell r="AA6128" t="str">
            <v>JUNIN</v>
          </cell>
          <cell r="AB6128" t="str">
            <v>HUANCAYO</v>
          </cell>
          <cell r="AC6128" t="str">
            <v>HUANCAYO</v>
          </cell>
        </row>
        <row r="6129">
          <cell r="V6129" t="str">
            <v>-75.726149--14.080899</v>
          </cell>
          <cell r="W6129">
            <v>-75.726149000000007</v>
          </cell>
          <cell r="X6129">
            <v>-14.080899</v>
          </cell>
          <cell r="AA6129" t="str">
            <v>ICA</v>
          </cell>
          <cell r="AB6129" t="str">
            <v>ICA</v>
          </cell>
          <cell r="AC6129" t="str">
            <v>ICA</v>
          </cell>
        </row>
        <row r="6130">
          <cell r="V6130" t="str">
            <v>-80.648852--5.178563</v>
          </cell>
          <cell r="W6130">
            <v>-80.648852000000005</v>
          </cell>
          <cell r="X6130">
            <v>-5.1785629999999996</v>
          </cell>
          <cell r="AA6130" t="str">
            <v>PIURA</v>
          </cell>
          <cell r="AB6130" t="str">
            <v>PIURA</v>
          </cell>
          <cell r="AC6130" t="str">
            <v>PIURA</v>
          </cell>
        </row>
        <row r="6131">
          <cell r="V6131" t="str">
            <v>-79.844583--6.751333</v>
          </cell>
          <cell r="W6131">
            <v>-79.844583</v>
          </cell>
          <cell r="X6131">
            <v>-6.7513329999999998</v>
          </cell>
          <cell r="AA6131" t="str">
            <v>LAMBAYEQUE</v>
          </cell>
          <cell r="AB6131" t="str">
            <v>CHICLAYO</v>
          </cell>
          <cell r="AC6131" t="str">
            <v>JOSE LEONARDO ORTIZ</v>
          </cell>
        </row>
        <row r="6132">
          <cell r="V6132" t="str">
            <v>-79.837007--6.748925</v>
          </cell>
          <cell r="W6132">
            <v>-79.837007</v>
          </cell>
          <cell r="X6132">
            <v>-6.7489249999999998</v>
          </cell>
          <cell r="AA6132" t="str">
            <v>LAMBAYEQUE</v>
          </cell>
          <cell r="AB6132" t="str">
            <v>CHICLAYO</v>
          </cell>
          <cell r="AC6132" t="str">
            <v>JOSE LEONARDO ORTIZ</v>
          </cell>
        </row>
        <row r="6133">
          <cell r="V6133" t="str">
            <v>-76.982830--12.074440</v>
          </cell>
          <cell r="W6133">
            <v>-76.982830000000007</v>
          </cell>
          <cell r="X6133">
            <v>-12.074439999999999</v>
          </cell>
          <cell r="AA6133" t="str">
            <v>LIMA</v>
          </cell>
          <cell r="AB6133" t="str">
            <v>LIMA</v>
          </cell>
          <cell r="AC6133" t="str">
            <v>ATE</v>
          </cell>
        </row>
        <row r="6134">
          <cell r="V6134" t="str">
            <v>-70.014358--15.856812</v>
          </cell>
          <cell r="W6134">
            <v>-70.014358000000001</v>
          </cell>
          <cell r="X6134">
            <v>-15.856812</v>
          </cell>
          <cell r="AA6134" t="str">
            <v>PUNO</v>
          </cell>
          <cell r="AB6134" t="str">
            <v>PUNO</v>
          </cell>
          <cell r="AC6134" t="str">
            <v>PUNO</v>
          </cell>
        </row>
        <row r="6135">
          <cell r="V6135" t="str">
            <v>-77.028150--12.022950</v>
          </cell>
          <cell r="W6135">
            <v>-77.028149999999997</v>
          </cell>
          <cell r="X6135">
            <v>-12.02295</v>
          </cell>
          <cell r="AA6135" t="str">
            <v>LIMA</v>
          </cell>
          <cell r="AB6135" t="str">
            <v>LIMA</v>
          </cell>
          <cell r="AC6135" t="str">
            <v>RIMAC</v>
          </cell>
        </row>
        <row r="6136">
          <cell r="V6136" t="str">
            <v>-77.055010--12.029060</v>
          </cell>
          <cell r="W6136">
            <v>-77.055009999999996</v>
          </cell>
          <cell r="X6136">
            <v>-12.029059999999999</v>
          </cell>
          <cell r="AA6136" t="str">
            <v>LIMA</v>
          </cell>
          <cell r="AB6136" t="str">
            <v>LIMA</v>
          </cell>
          <cell r="AC6136" t="str">
            <v>SAN MARTIN DE PORRES</v>
          </cell>
        </row>
        <row r="6137">
          <cell r="V6137" t="str">
            <v>-76.898478--12.020284</v>
          </cell>
          <cell r="W6137">
            <v>-76.898477999999997</v>
          </cell>
          <cell r="X6137">
            <v>-12.020284</v>
          </cell>
          <cell r="AA6137" t="str">
            <v>LIMA</v>
          </cell>
          <cell r="AB6137" t="str">
            <v>LIMA</v>
          </cell>
          <cell r="AC6137" t="str">
            <v>ATE</v>
          </cell>
        </row>
        <row r="6138">
          <cell r="V6138" t="str">
            <v>-77.095940--11.987690</v>
          </cell>
          <cell r="W6138">
            <v>-77.095939999999999</v>
          </cell>
          <cell r="X6138">
            <v>-11.987690000000001</v>
          </cell>
          <cell r="AA6138" t="str">
            <v>LIMA</v>
          </cell>
          <cell r="AB6138" t="str">
            <v>LIMA</v>
          </cell>
          <cell r="AC6138" t="str">
            <v>SAN MARTIN DE PORRES</v>
          </cell>
        </row>
        <row r="6139">
          <cell r="V6139" t="str">
            <v>-80.681470--4.890706</v>
          </cell>
          <cell r="W6139">
            <v>-80.681470000000004</v>
          </cell>
          <cell r="X6139">
            <v>-4.8907059999999998</v>
          </cell>
          <cell r="AA6139" t="str">
            <v>PIURA</v>
          </cell>
          <cell r="AB6139" t="str">
            <v>SULLANA</v>
          </cell>
          <cell r="AC6139" t="str">
            <v>BELLAVISTA</v>
          </cell>
        </row>
        <row r="6140">
          <cell r="V6140" t="str">
            <v>-80.692366--4.898102</v>
          </cell>
          <cell r="W6140">
            <v>-80.692366000000007</v>
          </cell>
          <cell r="X6140">
            <v>-4.8981019999999997</v>
          </cell>
          <cell r="AA6140" t="str">
            <v>PIURA</v>
          </cell>
          <cell r="AB6140" t="str">
            <v>SULLANA</v>
          </cell>
          <cell r="AC6140" t="str">
            <v>SULLANA</v>
          </cell>
        </row>
        <row r="6141">
          <cell r="V6141" t="str">
            <v>-71.511900--16.411400</v>
          </cell>
          <cell r="W6141">
            <v>-71.511899999999997</v>
          </cell>
          <cell r="X6141">
            <v>-16.4114</v>
          </cell>
          <cell r="AA6141" t="str">
            <v>AREQUIPA</v>
          </cell>
          <cell r="AB6141" t="str">
            <v>AREQUIPA</v>
          </cell>
          <cell r="AC6141" t="str">
            <v>PAUCARPATA</v>
          </cell>
        </row>
        <row r="6142">
          <cell r="V6142" t="str">
            <v>-71.518303--16.406869</v>
          </cell>
          <cell r="W6142">
            <v>-71.518303000000003</v>
          </cell>
          <cell r="X6142">
            <v>-16.406869</v>
          </cell>
          <cell r="AA6142" t="str">
            <v>AREQUIPA</v>
          </cell>
          <cell r="AB6142" t="str">
            <v>AREQUIPA</v>
          </cell>
          <cell r="AC6142" t="str">
            <v>AREQUIPA</v>
          </cell>
        </row>
        <row r="6143">
          <cell r="V6143" t="str">
            <v>-78.510600--7.166400</v>
          </cell>
          <cell r="W6143">
            <v>-78.510599999999997</v>
          </cell>
          <cell r="X6143">
            <v>-7.1664000000000003</v>
          </cell>
          <cell r="AA6143" t="str">
            <v>CAJAMARCA</v>
          </cell>
          <cell r="AB6143" t="str">
            <v>CAJAMARCA</v>
          </cell>
          <cell r="AC6143" t="str">
            <v>CAJAMARCA</v>
          </cell>
        </row>
        <row r="6144">
          <cell r="V6144" t="str">
            <v>-76.249430--9.933360</v>
          </cell>
          <cell r="W6144">
            <v>-76.249430000000004</v>
          </cell>
          <cell r="X6144">
            <v>-9.9333600000000004</v>
          </cell>
          <cell r="AA6144" t="str">
            <v>HUANUCO</v>
          </cell>
          <cell r="AB6144" t="str">
            <v>HUANUCO</v>
          </cell>
          <cell r="AC6144" t="str">
            <v>HUANUCO</v>
          </cell>
        </row>
        <row r="6145">
          <cell r="V6145" t="str">
            <v>-75.737800--14.058300</v>
          </cell>
          <cell r="W6145">
            <v>-75.737799999999993</v>
          </cell>
          <cell r="X6145">
            <v>-14.058299999999999</v>
          </cell>
          <cell r="AA6145" t="str">
            <v>ICA</v>
          </cell>
          <cell r="AB6145" t="str">
            <v>ICA</v>
          </cell>
          <cell r="AC6145" t="str">
            <v>ICA</v>
          </cell>
        </row>
        <row r="6146">
          <cell r="V6146" t="str">
            <v>-76.128890--13.416440</v>
          </cell>
          <cell r="W6146">
            <v>-76.128889999999998</v>
          </cell>
          <cell r="X6146">
            <v>-13.41644</v>
          </cell>
          <cell r="AA6146" t="str">
            <v>ICA</v>
          </cell>
          <cell r="AB6146" t="str">
            <v>CHINCHA</v>
          </cell>
          <cell r="AC6146" t="str">
            <v>CHINCHA ALTA</v>
          </cell>
        </row>
        <row r="6147">
          <cell r="V6147" t="str">
            <v>-75.216400--12.074800</v>
          </cell>
          <cell r="W6147">
            <v>-75.216399999999993</v>
          </cell>
          <cell r="X6147">
            <v>-12.0748</v>
          </cell>
          <cell r="AA6147" t="str">
            <v>JUNIN</v>
          </cell>
          <cell r="AB6147" t="str">
            <v>HUANCAYO</v>
          </cell>
          <cell r="AC6147" t="str">
            <v>HUANCAYO</v>
          </cell>
        </row>
        <row r="6148">
          <cell r="V6148" t="str">
            <v>-79.834190--6.782590</v>
          </cell>
          <cell r="W6148">
            <v>-79.834190000000007</v>
          </cell>
          <cell r="X6148">
            <v>-6.7825899999999999</v>
          </cell>
          <cell r="AA6148" t="str">
            <v>LAMBAYEQUE</v>
          </cell>
          <cell r="AB6148" t="str">
            <v>CHICLAYO</v>
          </cell>
          <cell r="AC6148" t="str">
            <v>CHICLAYO</v>
          </cell>
        </row>
        <row r="6149">
          <cell r="V6149" t="str">
            <v>-79.853546--6.773338</v>
          </cell>
          <cell r="W6149">
            <v>-79.853545999999994</v>
          </cell>
          <cell r="X6149">
            <v>-6.7733379999999999</v>
          </cell>
          <cell r="AA6149" t="str">
            <v>LAMBAYEQUE</v>
          </cell>
          <cell r="AB6149" t="str">
            <v>CHICLAYO</v>
          </cell>
          <cell r="AC6149" t="str">
            <v>CHICLAYO</v>
          </cell>
        </row>
        <row r="6150">
          <cell r="V6150" t="str">
            <v>-80.608020--5.190220</v>
          </cell>
          <cell r="W6150">
            <v>-80.608019999999996</v>
          </cell>
          <cell r="X6150">
            <v>-5.1902200000000001</v>
          </cell>
          <cell r="AA6150" t="str">
            <v>PIURA</v>
          </cell>
          <cell r="AB6150" t="str">
            <v>PIURA</v>
          </cell>
          <cell r="AC6150" t="str">
            <v>CASTILLA</v>
          </cell>
        </row>
        <row r="6151">
          <cell r="V6151" t="str">
            <v>-80.636050--5.199443</v>
          </cell>
          <cell r="W6151">
            <v>-80.636049999999997</v>
          </cell>
          <cell r="X6151">
            <v>-5.1994429999999996</v>
          </cell>
          <cell r="AA6151" t="str">
            <v>PIURA</v>
          </cell>
          <cell r="AB6151" t="str">
            <v>PIURA</v>
          </cell>
          <cell r="AC6151" t="str">
            <v>PIURA</v>
          </cell>
        </row>
        <row r="6152">
          <cell r="V6152" t="str">
            <v>-70.276302--18.031694</v>
          </cell>
          <cell r="W6152">
            <v>-70.276302000000001</v>
          </cell>
          <cell r="X6152">
            <v>-18.031694000000002</v>
          </cell>
          <cell r="AA6152" t="str">
            <v>TACNA</v>
          </cell>
          <cell r="AB6152" t="str">
            <v>TACNA</v>
          </cell>
          <cell r="AC6152" t="str">
            <v>TACNA</v>
          </cell>
        </row>
        <row r="6153">
          <cell r="V6153" t="str">
            <v>-72.886084--13.632586</v>
          </cell>
          <cell r="W6153">
            <v>-72.886083999999997</v>
          </cell>
          <cell r="X6153">
            <v>-13.632586</v>
          </cell>
          <cell r="AA6153" t="str">
            <v>APURIMAC</v>
          </cell>
          <cell r="AB6153" t="str">
            <v>ABANCAY</v>
          </cell>
          <cell r="AC6153" t="str">
            <v>ABANCAY</v>
          </cell>
        </row>
        <row r="6154">
          <cell r="V6154" t="str">
            <v>-76.953080--12.041180</v>
          </cell>
          <cell r="W6154">
            <v>-76.95308</v>
          </cell>
          <cell r="X6154">
            <v>-12.041180000000001</v>
          </cell>
          <cell r="AA6154" t="str">
            <v>LIMA</v>
          </cell>
          <cell r="AB6154" t="str">
            <v>LIMA</v>
          </cell>
          <cell r="AC6154" t="str">
            <v>SANTA ANITA</v>
          </cell>
        </row>
        <row r="6155">
          <cell r="V6155" t="str">
            <v>-71.525931--16.405514</v>
          </cell>
          <cell r="W6155">
            <v>-71.525931</v>
          </cell>
          <cell r="X6155">
            <v>-16.405514</v>
          </cell>
          <cell r="AA6155" t="str">
            <v>AREQUIPA</v>
          </cell>
          <cell r="AB6155" t="str">
            <v>AREQUIPA</v>
          </cell>
          <cell r="AC6155" t="str">
            <v>AREQUIPA</v>
          </cell>
        </row>
        <row r="6156">
          <cell r="V6156" t="str">
            <v>-77.004670--12.143500</v>
          </cell>
          <cell r="W6156">
            <v>-77.004670000000004</v>
          </cell>
          <cell r="X6156">
            <v>-12.1435</v>
          </cell>
          <cell r="AA6156" t="str">
            <v>LIMA</v>
          </cell>
          <cell r="AB6156" t="str">
            <v>LIMA</v>
          </cell>
          <cell r="AC6156" t="str">
            <v>SANTIAGO DE SURCO</v>
          </cell>
        </row>
        <row r="6157">
          <cell r="V6157" t="str">
            <v>-78.508521--9.115510</v>
          </cell>
          <cell r="W6157">
            <v>-78.508521000000002</v>
          </cell>
          <cell r="X6157">
            <v>-9.1155100000000004</v>
          </cell>
          <cell r="AA6157" t="str">
            <v>ANCASH</v>
          </cell>
          <cell r="AB6157" t="str">
            <v>SANTA</v>
          </cell>
          <cell r="AC6157" t="str">
            <v>NUEVO CHIMBOTE</v>
          </cell>
        </row>
        <row r="6158">
          <cell r="V6158" t="str">
            <v>-78.515359--9.128374</v>
          </cell>
          <cell r="W6158">
            <v>-78.515359000000004</v>
          </cell>
          <cell r="X6158">
            <v>-9.1283740000000009</v>
          </cell>
          <cell r="AA6158" t="str">
            <v>ANCASH</v>
          </cell>
          <cell r="AB6158" t="str">
            <v>SANTA</v>
          </cell>
          <cell r="AC6158" t="str">
            <v>NUEVO CHIMBOTE</v>
          </cell>
        </row>
        <row r="6159">
          <cell r="V6159" t="str">
            <v>-77.033200--11.903020</v>
          </cell>
          <cell r="W6159">
            <v>-77.033199999999994</v>
          </cell>
          <cell r="X6159">
            <v>-11.90302</v>
          </cell>
          <cell r="AA6159" t="str">
            <v>LIMA</v>
          </cell>
          <cell r="AB6159" t="str">
            <v>LIMA</v>
          </cell>
          <cell r="AC6159" t="str">
            <v>CARABAYLLO</v>
          </cell>
        </row>
        <row r="6160">
          <cell r="V6160" t="str">
            <v>-80.595279--5.188120</v>
          </cell>
          <cell r="W6160">
            <v>-80.595279000000005</v>
          </cell>
          <cell r="X6160">
            <v>-5.1881199999999996</v>
          </cell>
          <cell r="AA6160" t="str">
            <v>PIURA</v>
          </cell>
          <cell r="AB6160" t="str">
            <v>PIURA</v>
          </cell>
          <cell r="AC6160" t="str">
            <v>CASTILLA</v>
          </cell>
        </row>
        <row r="6161">
          <cell r="V6161" t="str">
            <v>-79.844157--6.785357</v>
          </cell>
          <cell r="W6161">
            <v>-79.844156999999996</v>
          </cell>
          <cell r="X6161">
            <v>-6.7853570000000003</v>
          </cell>
          <cell r="AA6161" t="str">
            <v>LAMBAYEQUE</v>
          </cell>
          <cell r="AB6161" t="str">
            <v>CHICLAYO</v>
          </cell>
          <cell r="AC6161" t="str">
            <v>CHICLAYO</v>
          </cell>
        </row>
        <row r="6162">
          <cell r="V6162" t="str">
            <v>-78.586851--9.073343</v>
          </cell>
          <cell r="W6162">
            <v>-78.586850999999996</v>
          </cell>
          <cell r="X6162">
            <v>-9.0733429999999995</v>
          </cell>
          <cell r="AA6162" t="str">
            <v>ANCASH</v>
          </cell>
          <cell r="AB6162" t="str">
            <v>SANTA</v>
          </cell>
          <cell r="AC6162" t="str">
            <v>CHIMBOTE</v>
          </cell>
        </row>
        <row r="6163">
          <cell r="V6163" t="str">
            <v>-71.499303--16.422855</v>
          </cell>
          <cell r="W6163">
            <v>-71.499302999999998</v>
          </cell>
          <cell r="X6163">
            <v>-16.422854999999998</v>
          </cell>
          <cell r="AA6163" t="str">
            <v>AREQUIPA</v>
          </cell>
          <cell r="AB6163" t="str">
            <v>AREQUIPA</v>
          </cell>
          <cell r="AC6163" t="str">
            <v>PAUCARPATA</v>
          </cell>
        </row>
        <row r="6164">
          <cell r="V6164" t="str">
            <v>-71.953518--13.520807</v>
          </cell>
          <cell r="W6164">
            <v>-71.953518000000003</v>
          </cell>
          <cell r="X6164">
            <v>-13.520807</v>
          </cell>
          <cell r="AA6164" t="str">
            <v>CUSCO</v>
          </cell>
          <cell r="AB6164" t="str">
            <v>CUSCO</v>
          </cell>
          <cell r="AC6164" t="str">
            <v>CUSCO</v>
          </cell>
        </row>
        <row r="6165">
          <cell r="V6165" t="str">
            <v>-75.207430--12.085905</v>
          </cell>
          <cell r="W6165">
            <v>-75.207430000000002</v>
          </cell>
          <cell r="X6165">
            <v>-12.085905</v>
          </cell>
          <cell r="AA6165" t="str">
            <v>JUNIN</v>
          </cell>
          <cell r="AB6165" t="str">
            <v>HUANCAYO</v>
          </cell>
          <cell r="AC6165" t="str">
            <v>CHILCA</v>
          </cell>
        </row>
        <row r="6166">
          <cell r="V6166" t="str">
            <v>-76.248135--9.938777</v>
          </cell>
          <cell r="W6166">
            <v>-76.248135000000005</v>
          </cell>
          <cell r="X6166">
            <v>-9.938777</v>
          </cell>
          <cell r="AA6166" t="str">
            <v>HUANUCO</v>
          </cell>
          <cell r="AB6166" t="str">
            <v>HUANUCO</v>
          </cell>
          <cell r="AC6166" t="str">
            <v>HUANUCO</v>
          </cell>
        </row>
        <row r="6167">
          <cell r="V6167" t="str">
            <v>-75.725057--14.066992</v>
          </cell>
          <cell r="W6167">
            <v>-75.725057000000007</v>
          </cell>
          <cell r="X6167">
            <v>-14.066992000000001</v>
          </cell>
          <cell r="AA6167" t="str">
            <v>ICA</v>
          </cell>
          <cell r="AB6167" t="str">
            <v>ICA</v>
          </cell>
          <cell r="AC6167" t="str">
            <v>ICA</v>
          </cell>
        </row>
        <row r="6168">
          <cell r="V6168" t="str">
            <v>-76.350964--13.059246</v>
          </cell>
          <cell r="W6168">
            <v>-76.350964000000005</v>
          </cell>
          <cell r="X6168">
            <v>-13.059246</v>
          </cell>
          <cell r="AA6168" t="str">
            <v>LIMA</v>
          </cell>
          <cell r="AB6168" t="str">
            <v>CANETE</v>
          </cell>
          <cell r="AC6168" t="str">
            <v>IMPERIAL</v>
          </cell>
        </row>
        <row r="6169">
          <cell r="V6169" t="str">
            <v>-80.653651--5.194589</v>
          </cell>
          <cell r="W6169">
            <v>-80.653650999999996</v>
          </cell>
          <cell r="X6169">
            <v>-5.1945889999999997</v>
          </cell>
          <cell r="AA6169" t="str">
            <v>PIURA</v>
          </cell>
          <cell r="AB6169" t="str">
            <v>PIURA</v>
          </cell>
          <cell r="AC6169" t="str">
            <v>VEINTISEIS DE OCTUBRE</v>
          </cell>
        </row>
        <row r="6170">
          <cell r="V6170" t="str">
            <v>-79.058513--8.074375</v>
          </cell>
          <cell r="W6170">
            <v>-79.058513000000005</v>
          </cell>
          <cell r="X6170">
            <v>-8.0743749999999999</v>
          </cell>
          <cell r="AA6170" t="str">
            <v>LA LIBERTAD</v>
          </cell>
          <cell r="AB6170" t="str">
            <v>TRUJILLO</v>
          </cell>
          <cell r="AC6170" t="str">
            <v>LA ESPERANZA</v>
          </cell>
        </row>
        <row r="6171">
          <cell r="V6171" t="str">
            <v>-76.939980--12.107720</v>
          </cell>
          <cell r="W6171">
            <v>-76.939980000000006</v>
          </cell>
          <cell r="X6171">
            <v>-12.10772</v>
          </cell>
          <cell r="AA6171" t="str">
            <v>LIMA</v>
          </cell>
          <cell r="AB6171" t="str">
            <v>LIMA</v>
          </cell>
          <cell r="AC6171" t="str">
            <v>LA MOLINA</v>
          </cell>
        </row>
        <row r="6172">
          <cell r="V6172" t="str">
            <v>-81.113212--5.087964</v>
          </cell>
          <cell r="W6172">
            <v>-81.113212000000004</v>
          </cell>
          <cell r="X6172">
            <v>-5.0879640000000004</v>
          </cell>
          <cell r="AA6172" t="str">
            <v>PIURA</v>
          </cell>
          <cell r="AB6172" t="str">
            <v>PAITA</v>
          </cell>
          <cell r="AC6172" t="str">
            <v>PAITA</v>
          </cell>
        </row>
        <row r="6173">
          <cell r="V6173" t="str">
            <v>-80.640547--5.200640</v>
          </cell>
          <cell r="W6173">
            <v>-80.640546999999998</v>
          </cell>
          <cell r="X6173">
            <v>-5.2006399999999999</v>
          </cell>
          <cell r="AA6173" t="str">
            <v>PIURA</v>
          </cell>
          <cell r="AB6173" t="str">
            <v>PIURA</v>
          </cell>
          <cell r="AC6173" t="str">
            <v>PIURA</v>
          </cell>
        </row>
        <row r="6174">
          <cell r="V6174" t="str">
            <v>-77.027940--12.018080</v>
          </cell>
          <cell r="W6174">
            <v>-77.027940000000001</v>
          </cell>
          <cell r="X6174">
            <v>-12.018079999999999</v>
          </cell>
          <cell r="AA6174" t="str">
            <v>LIMA</v>
          </cell>
          <cell r="AB6174" t="str">
            <v>LIMA</v>
          </cell>
          <cell r="AC6174" t="str">
            <v>RIMAC</v>
          </cell>
        </row>
        <row r="6175">
          <cell r="V6175" t="str">
            <v>-77.055060--12.019770</v>
          </cell>
          <cell r="W6175">
            <v>-77.055059999999997</v>
          </cell>
          <cell r="X6175">
            <v>-12.019769999999999</v>
          </cell>
          <cell r="AA6175" t="str">
            <v>LIMA</v>
          </cell>
          <cell r="AB6175" t="str">
            <v>LIMA</v>
          </cell>
          <cell r="AC6175" t="str">
            <v>SAN MARTIN DE PORRES</v>
          </cell>
        </row>
        <row r="6176">
          <cell r="V6176" t="str">
            <v>-76.966620--12.153980</v>
          </cell>
          <cell r="W6176">
            <v>-76.966620000000006</v>
          </cell>
          <cell r="X6176">
            <v>-12.153980000000001</v>
          </cell>
          <cell r="AA6176" t="str">
            <v>LIMA</v>
          </cell>
          <cell r="AB6176" t="str">
            <v>LIMA</v>
          </cell>
          <cell r="AC6176" t="str">
            <v>SAN JUAN DE MIRAFLORES</v>
          </cell>
        </row>
        <row r="6177">
          <cell r="V6177" t="str">
            <v>-80.693934--4.902407</v>
          </cell>
          <cell r="W6177">
            <v>-80.693933999999999</v>
          </cell>
          <cell r="X6177">
            <v>-4.9024070000000002</v>
          </cell>
          <cell r="AA6177" t="str">
            <v>PIURA</v>
          </cell>
          <cell r="AB6177" t="str">
            <v>SULLANA</v>
          </cell>
          <cell r="AC6177" t="str">
            <v>SULLANA</v>
          </cell>
        </row>
        <row r="6178">
          <cell r="V6178" t="str">
            <v>-80.680372--4.906937</v>
          </cell>
          <cell r="W6178">
            <v>-80.680372000000006</v>
          </cell>
          <cell r="X6178">
            <v>-4.9069370000000001</v>
          </cell>
          <cell r="AA6178" t="str">
            <v>PIURA</v>
          </cell>
          <cell r="AB6178" t="str">
            <v>SULLANA</v>
          </cell>
          <cell r="AC6178" t="str">
            <v>SULLANA</v>
          </cell>
        </row>
        <row r="6179">
          <cell r="V6179" t="str">
            <v>-78.522260--9.119236</v>
          </cell>
          <cell r="W6179">
            <v>-78.522260000000003</v>
          </cell>
          <cell r="X6179">
            <v>-9.1192360000000008</v>
          </cell>
          <cell r="AA6179" t="str">
            <v>ANCASH</v>
          </cell>
          <cell r="AB6179" t="str">
            <v>SANTA</v>
          </cell>
          <cell r="AC6179" t="str">
            <v>NUEVO CHIMBOTE</v>
          </cell>
        </row>
        <row r="6180">
          <cell r="V6180" t="str">
            <v>-71.516642--16.393084</v>
          </cell>
          <cell r="W6180">
            <v>-71.516642000000004</v>
          </cell>
          <cell r="X6180">
            <v>-16.393084000000002</v>
          </cell>
          <cell r="AA6180" t="str">
            <v>AREQUIPA</v>
          </cell>
          <cell r="AB6180" t="str">
            <v>AREQUIPA</v>
          </cell>
          <cell r="AC6180" t="str">
            <v>MIRAFLORES</v>
          </cell>
        </row>
        <row r="6181">
          <cell r="V6181" t="str">
            <v>-71.530440--16.392910</v>
          </cell>
          <cell r="W6181">
            <v>-71.530439999999999</v>
          </cell>
          <cell r="X6181">
            <v>-16.392910000000001</v>
          </cell>
          <cell r="AA6181" t="str">
            <v>AREQUIPA</v>
          </cell>
          <cell r="AB6181" t="str">
            <v>AREQUIPA</v>
          </cell>
          <cell r="AC6181" t="str">
            <v>AREQUIPA</v>
          </cell>
        </row>
        <row r="6182">
          <cell r="V6182" t="str">
            <v>-75.736206--14.067350</v>
          </cell>
          <cell r="W6182">
            <v>-75.736205999999996</v>
          </cell>
          <cell r="X6182">
            <v>-14.067349999999999</v>
          </cell>
          <cell r="AA6182" t="str">
            <v>ICA</v>
          </cell>
          <cell r="AB6182" t="str">
            <v>ICA</v>
          </cell>
          <cell r="AC6182" t="str">
            <v>ICA</v>
          </cell>
        </row>
        <row r="6183">
          <cell r="V6183" t="str">
            <v>-79.847566--6.781313</v>
          </cell>
          <cell r="W6183">
            <v>-79.847566</v>
          </cell>
          <cell r="X6183">
            <v>-6.7813129999999999</v>
          </cell>
          <cell r="AA6183" t="str">
            <v>LAMBAYEQUE</v>
          </cell>
          <cell r="AB6183" t="str">
            <v>CHICLAYO</v>
          </cell>
          <cell r="AC6183" t="str">
            <v>CHICLAYO</v>
          </cell>
        </row>
        <row r="6184">
          <cell r="V6184" t="str">
            <v>-76.968505--12.094344</v>
          </cell>
          <cell r="W6184">
            <v>-76.968504999999993</v>
          </cell>
          <cell r="X6184">
            <v>-12.094344</v>
          </cell>
          <cell r="AA6184" t="str">
            <v>LIMA</v>
          </cell>
          <cell r="AB6184" t="str">
            <v>LIMA</v>
          </cell>
          <cell r="AC6184" t="str">
            <v>SANTIAGO DE SURCO</v>
          </cell>
        </row>
        <row r="6185">
          <cell r="V6185" t="str">
            <v>-77.033500--12.017997</v>
          </cell>
          <cell r="W6185">
            <v>-77.033500000000004</v>
          </cell>
          <cell r="X6185">
            <v>-12.017996999999999</v>
          </cell>
          <cell r="AA6185" t="str">
            <v>LIMA</v>
          </cell>
          <cell r="AB6185" t="str">
            <v>LIMA</v>
          </cell>
          <cell r="AC6185" t="str">
            <v>RIMAC</v>
          </cell>
        </row>
        <row r="6186">
          <cell r="V6186" t="str">
            <v>-77.061900--12.008690</v>
          </cell>
          <cell r="W6186">
            <v>-77.061899999999994</v>
          </cell>
          <cell r="X6186">
            <v>-12.00869</v>
          </cell>
          <cell r="AA6186" t="str">
            <v>LIMA</v>
          </cell>
          <cell r="AB6186" t="str">
            <v>LIMA</v>
          </cell>
          <cell r="AC6186" t="str">
            <v>SAN MARTIN DE PORRES</v>
          </cell>
        </row>
        <row r="6187">
          <cell r="V6187" t="str">
            <v>-69.196556--12.585917</v>
          </cell>
          <cell r="W6187">
            <v>-69.196556000000001</v>
          </cell>
          <cell r="X6187">
            <v>-12.585917</v>
          </cell>
          <cell r="AA6187" t="str">
            <v>MADRE DE DIOS</v>
          </cell>
          <cell r="AB6187" t="str">
            <v>TAMBOPATA</v>
          </cell>
          <cell r="AC6187" t="str">
            <v>TAMBOPATA</v>
          </cell>
        </row>
        <row r="6188">
          <cell r="V6188" t="str">
            <v>-70.254230--18.044570</v>
          </cell>
          <cell r="W6188">
            <v>-70.254230000000007</v>
          </cell>
          <cell r="X6188">
            <v>-18.04457</v>
          </cell>
          <cell r="AA6188" t="str">
            <v>TACNA</v>
          </cell>
          <cell r="AB6188" t="str">
            <v>TACNA</v>
          </cell>
          <cell r="AC6188" t="str">
            <v>CORONEL GREGORIO ALBARRACIN LANCHIPA</v>
          </cell>
        </row>
        <row r="6189">
          <cell r="V6189" t="str">
            <v>-70.254251--18.009356</v>
          </cell>
          <cell r="W6189">
            <v>-70.254250999999996</v>
          </cell>
          <cell r="X6189">
            <v>-18.009356</v>
          </cell>
          <cell r="AA6189" t="str">
            <v>TACNA</v>
          </cell>
          <cell r="AB6189" t="str">
            <v>TACNA</v>
          </cell>
          <cell r="AC6189" t="str">
            <v>TACNA</v>
          </cell>
        </row>
        <row r="6190">
          <cell r="V6190" t="str">
            <v>-71.497096--16.410518</v>
          </cell>
          <cell r="W6190">
            <v>-71.497095999999999</v>
          </cell>
          <cell r="X6190">
            <v>-16.410518</v>
          </cell>
          <cell r="AA6190" t="str">
            <v>AREQUIPA</v>
          </cell>
          <cell r="AB6190" t="str">
            <v>AREQUIPA</v>
          </cell>
          <cell r="AC6190" t="str">
            <v>PAUCARPATA</v>
          </cell>
        </row>
        <row r="6191">
          <cell r="V6191" t="str">
            <v>-71.528678--16.401708</v>
          </cell>
          <cell r="W6191">
            <v>-71.528677999999999</v>
          </cell>
          <cell r="X6191">
            <v>-16.401707999999999</v>
          </cell>
          <cell r="AA6191" t="str">
            <v>AREQUIPA</v>
          </cell>
          <cell r="AB6191" t="str">
            <v>AREQUIPA</v>
          </cell>
          <cell r="AC6191" t="str">
            <v>AREQUIPA</v>
          </cell>
        </row>
        <row r="6192">
          <cell r="V6192" t="str">
            <v>-74.217312--13.152578</v>
          </cell>
          <cell r="W6192">
            <v>-74.217312000000007</v>
          </cell>
          <cell r="X6192">
            <v>-13.152578</v>
          </cell>
          <cell r="AA6192" t="str">
            <v>AYACUCHO</v>
          </cell>
          <cell r="AB6192" t="str">
            <v>HUAMANGA</v>
          </cell>
          <cell r="AC6192" t="str">
            <v>JESUS NAZARENO</v>
          </cell>
        </row>
        <row r="6193">
          <cell r="V6193" t="str">
            <v>-74.227410--13.145582</v>
          </cell>
          <cell r="W6193">
            <v>-74.227410000000006</v>
          </cell>
          <cell r="X6193">
            <v>-13.145581999999999</v>
          </cell>
          <cell r="AA6193" t="str">
            <v>AYACUCHO</v>
          </cell>
          <cell r="AB6193" t="str">
            <v>HUAMANGA</v>
          </cell>
          <cell r="AC6193" t="str">
            <v>AYACUCHO</v>
          </cell>
        </row>
        <row r="6194">
          <cell r="V6194" t="str">
            <v>-77.761460--10.757304</v>
          </cell>
          <cell r="W6194">
            <v>-77.76146</v>
          </cell>
          <cell r="X6194">
            <v>-10.757304</v>
          </cell>
          <cell r="AA6194" t="str">
            <v>LIMA</v>
          </cell>
          <cell r="AB6194" t="str">
            <v>BARRANCA</v>
          </cell>
          <cell r="AC6194" t="str">
            <v>BARRANCA</v>
          </cell>
        </row>
        <row r="6195">
          <cell r="V6195" t="str">
            <v>-78.503187--7.171804</v>
          </cell>
          <cell r="W6195">
            <v>-78.503186999999997</v>
          </cell>
          <cell r="X6195">
            <v>-7.1718039999999998</v>
          </cell>
          <cell r="AA6195" t="str">
            <v>CAJAMARCA</v>
          </cell>
          <cell r="AB6195" t="str">
            <v>CAJAMARCA</v>
          </cell>
          <cell r="AC6195" t="str">
            <v>CAJAMARCA</v>
          </cell>
        </row>
        <row r="6196">
          <cell r="V6196" t="str">
            <v>-77.112226--12.049384</v>
          </cell>
          <cell r="W6196">
            <v>-77.112226000000007</v>
          </cell>
          <cell r="X6196">
            <v>-12.049384</v>
          </cell>
          <cell r="AA6196" t="str">
            <v>CALLAO</v>
          </cell>
          <cell r="AB6196" t="str">
            <v>CALLAO</v>
          </cell>
          <cell r="AC6196" t="str">
            <v>CALLAO</v>
          </cell>
        </row>
        <row r="6197">
          <cell r="V6197" t="str">
            <v>-77.123030--12.066240</v>
          </cell>
          <cell r="W6197">
            <v>-77.12303</v>
          </cell>
          <cell r="X6197">
            <v>-12.066240000000001</v>
          </cell>
          <cell r="AA6197" t="str">
            <v>CALLAO</v>
          </cell>
          <cell r="AB6197" t="str">
            <v>CALLAO</v>
          </cell>
          <cell r="AC6197" t="str">
            <v>LA PERLA</v>
          </cell>
        </row>
        <row r="6198">
          <cell r="V6198" t="str">
            <v>-77.032590--12.011330</v>
          </cell>
          <cell r="W6198">
            <v>-77.032589999999999</v>
          </cell>
          <cell r="X6198">
            <v>-12.011329999999999</v>
          </cell>
          <cell r="AA6198" t="str">
            <v>LIMA</v>
          </cell>
          <cell r="AB6198" t="str">
            <v>LIMA</v>
          </cell>
          <cell r="AC6198" t="str">
            <v>RIMAC</v>
          </cell>
        </row>
        <row r="6199">
          <cell r="V6199" t="str">
            <v>-77.002550--11.991600</v>
          </cell>
          <cell r="W6199">
            <v>-77.002549999999999</v>
          </cell>
          <cell r="X6199">
            <v>-11.9916</v>
          </cell>
          <cell r="AA6199" t="str">
            <v>LIMA</v>
          </cell>
          <cell r="AB6199" t="str">
            <v>LIMA</v>
          </cell>
          <cell r="AC6199" t="str">
            <v>SAN JUAN DE LURIGANCHO</v>
          </cell>
        </row>
        <row r="6200">
          <cell r="V6200" t="str">
            <v>-76.987850--11.966360</v>
          </cell>
          <cell r="W6200">
            <v>-76.987849999999995</v>
          </cell>
          <cell r="X6200">
            <v>-11.96636</v>
          </cell>
          <cell r="AA6200" t="str">
            <v>LIMA</v>
          </cell>
          <cell r="AB6200" t="str">
            <v>LIMA</v>
          </cell>
          <cell r="AC6200" t="str">
            <v>SAN JUAN DE LURIGANCHO</v>
          </cell>
        </row>
        <row r="6201">
          <cell r="V6201" t="str">
            <v>-77.023380--11.893180</v>
          </cell>
          <cell r="W6201">
            <v>-77.023380000000003</v>
          </cell>
          <cell r="X6201">
            <v>-11.893179999999999</v>
          </cell>
          <cell r="AA6201" t="str">
            <v>LIMA</v>
          </cell>
          <cell r="AB6201" t="str">
            <v>LIMA</v>
          </cell>
          <cell r="AC6201" t="str">
            <v>CARABAYLLO</v>
          </cell>
        </row>
        <row r="6202">
          <cell r="V6202" t="str">
            <v>-78.576865--9.079530</v>
          </cell>
          <cell r="W6202">
            <v>-78.576864999999998</v>
          </cell>
          <cell r="X6202">
            <v>-9.0795300000000001</v>
          </cell>
          <cell r="AA6202" t="str">
            <v>ANCASH</v>
          </cell>
          <cell r="AB6202" t="str">
            <v>SANTA</v>
          </cell>
          <cell r="AC6202" t="str">
            <v>CHIMBOTE</v>
          </cell>
        </row>
        <row r="6203">
          <cell r="V6203" t="str">
            <v>-76.701920--11.940970</v>
          </cell>
          <cell r="W6203">
            <v>-76.701920000000001</v>
          </cell>
          <cell r="X6203">
            <v>-11.94097</v>
          </cell>
          <cell r="AA6203" t="str">
            <v>LIMA</v>
          </cell>
          <cell r="AB6203" t="str">
            <v>LIMA</v>
          </cell>
          <cell r="AC6203" t="str">
            <v>LURIGANCHO</v>
          </cell>
        </row>
        <row r="6204">
          <cell r="V6204" t="str">
            <v>-71.502450--16.427210</v>
          </cell>
          <cell r="W6204">
            <v>-71.502449999999996</v>
          </cell>
          <cell r="X6204">
            <v>-16.427209999999999</v>
          </cell>
          <cell r="AA6204" t="str">
            <v>AREQUIPA</v>
          </cell>
          <cell r="AB6204" t="str">
            <v>AREQUIPA</v>
          </cell>
          <cell r="AC6204" t="str">
            <v>PAUCARPATA</v>
          </cell>
        </row>
        <row r="6205">
          <cell r="V6205" t="str">
            <v>-71.943178--13.529250</v>
          </cell>
          <cell r="W6205">
            <v>-71.943178000000003</v>
          </cell>
          <cell r="X6205">
            <v>-13.529249999999999</v>
          </cell>
          <cell r="AA6205" t="str">
            <v>CUSCO</v>
          </cell>
          <cell r="AB6205" t="str">
            <v>CUSCO</v>
          </cell>
          <cell r="AC6205" t="str">
            <v>WANCHAQ</v>
          </cell>
        </row>
        <row r="6206">
          <cell r="V6206" t="str">
            <v>-76.985810--12.070240</v>
          </cell>
          <cell r="W6206">
            <v>-76.985810000000001</v>
          </cell>
          <cell r="X6206">
            <v>-12.07024</v>
          </cell>
          <cell r="AA6206" t="str">
            <v>LIMA</v>
          </cell>
          <cell r="AB6206" t="str">
            <v>LIMA</v>
          </cell>
          <cell r="AC6206" t="str">
            <v>ATE</v>
          </cell>
        </row>
        <row r="6207">
          <cell r="V6207" t="str">
            <v>-77.603736--11.102176</v>
          </cell>
          <cell r="W6207">
            <v>-77.603735999999998</v>
          </cell>
          <cell r="X6207">
            <v>-11.102176</v>
          </cell>
          <cell r="AA6207" t="str">
            <v>LIMA</v>
          </cell>
          <cell r="AB6207" t="str">
            <v>HUAURA</v>
          </cell>
          <cell r="AC6207" t="str">
            <v>HUALMAY</v>
          </cell>
        </row>
        <row r="6208">
          <cell r="V6208" t="str">
            <v>-74.973630--12.783673</v>
          </cell>
          <cell r="W6208">
            <v>-74.97363</v>
          </cell>
          <cell r="X6208">
            <v>-12.783673</v>
          </cell>
          <cell r="AA6208" t="str">
            <v>HUANCAVELICA</v>
          </cell>
          <cell r="AB6208" t="str">
            <v>HUANCAVELICA</v>
          </cell>
          <cell r="AC6208" t="str">
            <v>HUANCAVELICA</v>
          </cell>
        </row>
        <row r="6209">
          <cell r="V6209" t="str">
            <v>-75.197590--12.084587</v>
          </cell>
          <cell r="W6209">
            <v>-75.197590000000005</v>
          </cell>
          <cell r="X6209">
            <v>-12.084587000000001</v>
          </cell>
          <cell r="AA6209" t="str">
            <v>JUNIN</v>
          </cell>
          <cell r="AB6209" t="str">
            <v>HUANCAYO</v>
          </cell>
          <cell r="AC6209" t="str">
            <v>CHILCA</v>
          </cell>
        </row>
        <row r="6210">
          <cell r="V6210" t="str">
            <v>-79.051792--8.078882</v>
          </cell>
          <cell r="W6210">
            <v>-79.051792000000006</v>
          </cell>
          <cell r="X6210">
            <v>-8.0788820000000001</v>
          </cell>
          <cell r="AA6210" t="str">
            <v>LA LIBERTAD</v>
          </cell>
          <cell r="AB6210" t="str">
            <v>TRUJILLO</v>
          </cell>
          <cell r="AC6210" t="str">
            <v>LA ESPERANZA</v>
          </cell>
        </row>
        <row r="6211">
          <cell r="V6211" t="str">
            <v>-77.081100--11.948530</v>
          </cell>
          <cell r="W6211">
            <v>-77.081100000000006</v>
          </cell>
          <cell r="X6211">
            <v>-11.94853</v>
          </cell>
          <cell r="AA6211" t="str">
            <v>LIMA</v>
          </cell>
          <cell r="AB6211" t="str">
            <v>LIMA</v>
          </cell>
          <cell r="AC6211" t="str">
            <v>LOS OLIVOS</v>
          </cell>
        </row>
        <row r="6212">
          <cell r="V6212" t="str">
            <v>-79.863865--6.776551</v>
          </cell>
          <cell r="W6212">
            <v>-79.863865000000004</v>
          </cell>
          <cell r="X6212">
            <v>-6.7765510000000004</v>
          </cell>
          <cell r="AA6212" t="str">
            <v>LAMBAYEQUE</v>
          </cell>
          <cell r="AB6212" t="str">
            <v>CHICLAYO</v>
          </cell>
          <cell r="AC6212" t="str">
            <v>CHICLAYO</v>
          </cell>
        </row>
        <row r="6213">
          <cell r="V6213" t="str">
            <v>-76.975930--12.188390</v>
          </cell>
          <cell r="W6213">
            <v>-76.975930000000005</v>
          </cell>
          <cell r="X6213">
            <v>-12.18839</v>
          </cell>
          <cell r="AA6213" t="str">
            <v>LIMA</v>
          </cell>
          <cell r="AB6213" t="str">
            <v>LIMA</v>
          </cell>
          <cell r="AC6213" t="str">
            <v>SAN JUAN DE MIRAFLORES</v>
          </cell>
        </row>
        <row r="6214">
          <cell r="V6214" t="str">
            <v>-70.266902--18.027517</v>
          </cell>
          <cell r="W6214">
            <v>-70.266902000000002</v>
          </cell>
          <cell r="X6214">
            <v>-18.027517</v>
          </cell>
          <cell r="AA6214" t="str">
            <v>TACNA</v>
          </cell>
          <cell r="AB6214" t="str">
            <v>TACNA</v>
          </cell>
          <cell r="AC6214" t="str">
            <v>TACNA</v>
          </cell>
        </row>
        <row r="6215">
          <cell r="V6215" t="str">
            <v>-79.003140--8.095200</v>
          </cell>
          <cell r="W6215">
            <v>-79.003140000000002</v>
          </cell>
          <cell r="X6215">
            <v>-8.0952000000000002</v>
          </cell>
          <cell r="AA6215" t="str">
            <v>LA LIBERTAD</v>
          </cell>
          <cell r="AB6215" t="str">
            <v>TRUJILLO</v>
          </cell>
          <cell r="AC6215" t="str">
            <v>TRUJILLO</v>
          </cell>
        </row>
        <row r="6216">
          <cell r="V6216" t="str">
            <v>-79.021668--8.079160</v>
          </cell>
          <cell r="W6216">
            <v>-79.021668000000005</v>
          </cell>
          <cell r="X6216">
            <v>-8.0791599999999999</v>
          </cell>
          <cell r="AA6216" t="str">
            <v>LA LIBERTAD</v>
          </cell>
          <cell r="AB6216" t="str">
            <v>TRUJILLO</v>
          </cell>
          <cell r="AC6216" t="str">
            <v>FLORENCIA DE MORA</v>
          </cell>
        </row>
        <row r="6217">
          <cell r="V6217" t="str">
            <v>-79.023180--8.086721</v>
          </cell>
          <cell r="W6217">
            <v>-79.023179999999996</v>
          </cell>
          <cell r="X6217">
            <v>-8.0867210000000007</v>
          </cell>
          <cell r="AA6217" t="str">
            <v>LA LIBERTAD</v>
          </cell>
          <cell r="AB6217" t="str">
            <v>TRUJILLO</v>
          </cell>
          <cell r="AC6217" t="str">
            <v>FLORENCIA DE MORA</v>
          </cell>
        </row>
        <row r="6218">
          <cell r="V6218" t="str">
            <v>-71.503239--16.402732</v>
          </cell>
          <cell r="W6218">
            <v>-71.503238999999994</v>
          </cell>
          <cell r="X6218">
            <v>-16.402732</v>
          </cell>
          <cell r="AA6218" t="str">
            <v>AREQUIPA</v>
          </cell>
          <cell r="AB6218" t="str">
            <v>AREQUIPA</v>
          </cell>
          <cell r="AC6218" t="str">
            <v>MARIANO MELGAR</v>
          </cell>
        </row>
        <row r="6219">
          <cell r="V6219" t="str">
            <v>-71.529219--16.448851</v>
          </cell>
          <cell r="W6219">
            <v>-71.529218999999998</v>
          </cell>
          <cell r="X6219">
            <v>-16.448851000000001</v>
          </cell>
          <cell r="AA6219" t="str">
            <v>AREQUIPA</v>
          </cell>
          <cell r="AB6219" t="str">
            <v>AREQUIPA</v>
          </cell>
          <cell r="AC6219" t="str">
            <v>SOCABAYA</v>
          </cell>
        </row>
        <row r="6220">
          <cell r="V6220" t="str">
            <v>-72.017758--17.015254</v>
          </cell>
          <cell r="W6220">
            <v>-72.017758000000001</v>
          </cell>
          <cell r="X6220">
            <v>-17.015253999999999</v>
          </cell>
          <cell r="AA6220" t="str">
            <v>AREQUIPA</v>
          </cell>
          <cell r="AB6220" t="str">
            <v>ISLAY</v>
          </cell>
          <cell r="AC6220" t="str">
            <v>MOLLENDO</v>
          </cell>
        </row>
        <row r="6221">
          <cell r="V6221" t="str">
            <v>-76.200045--13.710708</v>
          </cell>
          <cell r="W6221">
            <v>-76.200045000000003</v>
          </cell>
          <cell r="X6221">
            <v>-13.710708</v>
          </cell>
          <cell r="AA6221" t="str">
            <v>ICA</v>
          </cell>
          <cell r="AB6221" t="str">
            <v>PISCO</v>
          </cell>
          <cell r="AC6221" t="str">
            <v>PISCO</v>
          </cell>
        </row>
        <row r="6222">
          <cell r="V6222" t="str">
            <v>-74.539385--8.391550</v>
          </cell>
          <cell r="W6222">
            <v>-74.539384999999996</v>
          </cell>
          <cell r="X6222">
            <v>-8.3915500000000005</v>
          </cell>
          <cell r="AA6222" t="str">
            <v>UCAYALI</v>
          </cell>
          <cell r="AB6222" t="str">
            <v>CORONEL PORTILLO</v>
          </cell>
          <cell r="AC6222" t="str">
            <v>CALLERIA</v>
          </cell>
        </row>
        <row r="6223">
          <cell r="V6223" t="str">
            <v>-76.973790--12.147790</v>
          </cell>
          <cell r="W6223">
            <v>-76.973789999999994</v>
          </cell>
          <cell r="X6223">
            <v>-12.147790000000001</v>
          </cell>
          <cell r="AA6223" t="str">
            <v>LIMA</v>
          </cell>
          <cell r="AB6223" t="str">
            <v>LIMA</v>
          </cell>
          <cell r="AC6223" t="str">
            <v>SAN JUAN DE MIRAFLORES</v>
          </cell>
        </row>
        <row r="6224">
          <cell r="V6224" t="str">
            <v>-77.110530--11.993760</v>
          </cell>
          <cell r="W6224">
            <v>-77.110529999999997</v>
          </cell>
          <cell r="X6224">
            <v>-11.99376</v>
          </cell>
          <cell r="AA6224" t="str">
            <v>LIMA</v>
          </cell>
          <cell r="AB6224" t="str">
            <v>LIMA</v>
          </cell>
          <cell r="AC6224" t="str">
            <v>SAN MARTIN DE PORRES</v>
          </cell>
        </row>
        <row r="6225">
          <cell r="V6225" t="str">
            <v>-71.229786--14.270588</v>
          </cell>
          <cell r="W6225">
            <v>-71.229786000000004</v>
          </cell>
          <cell r="X6225">
            <v>-14.270588</v>
          </cell>
          <cell r="AA6225" t="str">
            <v>CUSCO</v>
          </cell>
          <cell r="AB6225" t="str">
            <v>CANCHIS</v>
          </cell>
          <cell r="AC6225" t="str">
            <v>SICUANI</v>
          </cell>
        </row>
        <row r="6226">
          <cell r="V6226" t="str">
            <v>-80.681533--4.900012</v>
          </cell>
          <cell r="W6226">
            <v>-80.681533000000002</v>
          </cell>
          <cell r="X6226">
            <v>-4.9000120000000003</v>
          </cell>
          <cell r="AA6226" t="str">
            <v>PIURA</v>
          </cell>
          <cell r="AB6226" t="str">
            <v>SULLANA</v>
          </cell>
          <cell r="AC6226" t="str">
            <v>SULLANA</v>
          </cell>
        </row>
        <row r="6227">
          <cell r="V6227" t="str">
            <v>-80.692513--4.912669</v>
          </cell>
          <cell r="W6227">
            <v>-80.692513000000005</v>
          </cell>
          <cell r="X6227">
            <v>-4.9126690000000002</v>
          </cell>
          <cell r="AA6227" t="str">
            <v>PIURA</v>
          </cell>
          <cell r="AB6227" t="str">
            <v>SULLANA</v>
          </cell>
          <cell r="AC6227" t="str">
            <v>SULLANA</v>
          </cell>
        </row>
        <row r="6228">
          <cell r="V6228" t="str">
            <v>-80.685745--4.908419</v>
          </cell>
          <cell r="W6228">
            <v>-80.685744999999997</v>
          </cell>
          <cell r="X6228">
            <v>-4.9084190000000003</v>
          </cell>
          <cell r="AA6228" t="str">
            <v>PIURA</v>
          </cell>
          <cell r="AB6228" t="str">
            <v>SULLANA</v>
          </cell>
          <cell r="AC6228" t="str">
            <v>SULLANA</v>
          </cell>
        </row>
        <row r="6229">
          <cell r="V6229" t="str">
            <v>-71.524033--16.390739</v>
          </cell>
          <cell r="W6229">
            <v>-71.524033000000003</v>
          </cell>
          <cell r="X6229">
            <v>-16.390739</v>
          </cell>
          <cell r="AA6229" t="str">
            <v>AREQUIPA</v>
          </cell>
          <cell r="AB6229" t="str">
            <v>AREQUIPA</v>
          </cell>
          <cell r="AC6229" t="str">
            <v>MIRAFLORES</v>
          </cell>
        </row>
        <row r="6230">
          <cell r="V6230" t="str">
            <v>-71.533750--16.405783</v>
          </cell>
          <cell r="W6230">
            <v>-71.533749999999998</v>
          </cell>
          <cell r="X6230">
            <v>-16.405783</v>
          </cell>
          <cell r="AA6230" t="str">
            <v>AREQUIPA</v>
          </cell>
          <cell r="AB6230" t="str">
            <v>AREQUIPA</v>
          </cell>
          <cell r="AC6230" t="str">
            <v>AREQUIPA</v>
          </cell>
        </row>
        <row r="6231">
          <cell r="V6231" t="str">
            <v>-71.562322--16.404334</v>
          </cell>
          <cell r="W6231">
            <v>-71.562321999999995</v>
          </cell>
          <cell r="X6231">
            <v>-16.404333999999999</v>
          </cell>
          <cell r="AA6231" t="str">
            <v>AREQUIPA</v>
          </cell>
          <cell r="AB6231" t="str">
            <v>AREQUIPA</v>
          </cell>
          <cell r="AC6231" t="str">
            <v>YANAHUARA</v>
          </cell>
        </row>
        <row r="6232">
          <cell r="V6232" t="str">
            <v>-71.571797--16.396538</v>
          </cell>
          <cell r="W6232">
            <v>-71.571797000000004</v>
          </cell>
          <cell r="X6232">
            <v>-16.396538</v>
          </cell>
          <cell r="AA6232" t="str">
            <v>AREQUIPA</v>
          </cell>
          <cell r="AB6232" t="str">
            <v>AREQUIPA</v>
          </cell>
          <cell r="AC6232" t="str">
            <v>CERRO COLORADO</v>
          </cell>
        </row>
        <row r="6233">
          <cell r="V6233" t="str">
            <v>-74.221650--13.151190</v>
          </cell>
          <cell r="W6233">
            <v>-74.221649999999997</v>
          </cell>
          <cell r="X6233">
            <v>-13.15119</v>
          </cell>
          <cell r="AA6233" t="str">
            <v>AYACUCHO</v>
          </cell>
          <cell r="AB6233" t="str">
            <v>HUAMANGA</v>
          </cell>
          <cell r="AC6233" t="str">
            <v>AYACUCHO</v>
          </cell>
        </row>
        <row r="6234">
          <cell r="V6234" t="str">
            <v>-74.227520--13.171470</v>
          </cell>
          <cell r="W6234">
            <v>-74.227519999999998</v>
          </cell>
          <cell r="X6234">
            <v>-13.171469999999999</v>
          </cell>
          <cell r="AA6234" t="str">
            <v>AYACUCHO</v>
          </cell>
          <cell r="AB6234" t="str">
            <v>HUAMANGA</v>
          </cell>
          <cell r="AC6234" t="str">
            <v>AYACUCHO</v>
          </cell>
        </row>
        <row r="6235">
          <cell r="V6235" t="str">
            <v>-78.800480--5.712760</v>
          </cell>
          <cell r="W6235">
            <v>-78.800479999999993</v>
          </cell>
          <cell r="X6235">
            <v>-5.7127600000000003</v>
          </cell>
          <cell r="AA6235" t="str">
            <v>CAJAMARCA</v>
          </cell>
          <cell r="AB6235" t="str">
            <v>JAEN</v>
          </cell>
          <cell r="AC6235" t="str">
            <v>JAEN</v>
          </cell>
        </row>
        <row r="6236">
          <cell r="V6236" t="str">
            <v>-78.807472--5.698267</v>
          </cell>
          <cell r="W6236">
            <v>-78.807472000000004</v>
          </cell>
          <cell r="X6236">
            <v>-5.6982670000000004</v>
          </cell>
          <cell r="AA6236" t="str">
            <v>CAJAMARCA</v>
          </cell>
          <cell r="AB6236" t="str">
            <v>JAEN</v>
          </cell>
          <cell r="AC6236" t="str">
            <v>JAEN</v>
          </cell>
        </row>
        <row r="6237">
          <cell r="V6237" t="str">
            <v>-71.981750--13.525920</v>
          </cell>
          <cell r="W6237">
            <v>-71.981750000000005</v>
          </cell>
          <cell r="X6237">
            <v>-13.525919999999999</v>
          </cell>
          <cell r="AA6237" t="str">
            <v>CUSCO</v>
          </cell>
          <cell r="AB6237" t="str">
            <v>CUSCO</v>
          </cell>
          <cell r="AC6237" t="str">
            <v>SANTIAGO</v>
          </cell>
        </row>
        <row r="6238">
          <cell r="V6238" t="str">
            <v>-75.701800--14.045500</v>
          </cell>
          <cell r="W6238">
            <v>-75.701800000000006</v>
          </cell>
          <cell r="X6238">
            <v>-14.045500000000001</v>
          </cell>
          <cell r="AA6238" t="str">
            <v>ICA</v>
          </cell>
          <cell r="AB6238" t="str">
            <v>ICA</v>
          </cell>
          <cell r="AC6238" t="str">
            <v>PARCONA</v>
          </cell>
        </row>
        <row r="6239">
          <cell r="V6239" t="str">
            <v>-75.741579--14.061842</v>
          </cell>
          <cell r="W6239">
            <v>-75.741579000000002</v>
          </cell>
          <cell r="X6239">
            <v>-14.061842</v>
          </cell>
          <cell r="AA6239" t="str">
            <v>ICA</v>
          </cell>
          <cell r="AB6239" t="str">
            <v>ICA</v>
          </cell>
          <cell r="AC6239" t="str">
            <v>ICA</v>
          </cell>
        </row>
        <row r="6240">
          <cell r="V6240" t="str">
            <v>-76.151700--13.412900</v>
          </cell>
          <cell r="W6240">
            <v>-76.151700000000005</v>
          </cell>
          <cell r="X6240">
            <v>-13.4129</v>
          </cell>
          <cell r="AA6240" t="str">
            <v>ICA</v>
          </cell>
          <cell r="AB6240" t="str">
            <v>CHINCHA</v>
          </cell>
          <cell r="AC6240" t="str">
            <v>GROCIO PRADO</v>
          </cell>
        </row>
        <row r="6241">
          <cell r="V6241" t="str">
            <v>-75.197315--12.070092</v>
          </cell>
          <cell r="W6241">
            <v>-75.197315000000003</v>
          </cell>
          <cell r="X6241">
            <v>-12.070092000000001</v>
          </cell>
          <cell r="AA6241" t="str">
            <v>JUNIN</v>
          </cell>
          <cell r="AB6241" t="str">
            <v>HUANCAYO</v>
          </cell>
          <cell r="AC6241" t="str">
            <v>HUANCAYO</v>
          </cell>
        </row>
        <row r="6242">
          <cell r="V6242" t="str">
            <v>-79.822166--6.765417</v>
          </cell>
          <cell r="W6242">
            <v>-79.822165999999996</v>
          </cell>
          <cell r="X6242">
            <v>-6.7654170000000002</v>
          </cell>
          <cell r="AA6242" t="str">
            <v>LAMBAYEQUE</v>
          </cell>
          <cell r="AB6242" t="str">
            <v>CHICLAYO</v>
          </cell>
          <cell r="AC6242" t="str">
            <v>CHICLAYO</v>
          </cell>
        </row>
        <row r="6243">
          <cell r="V6243" t="str">
            <v>-79.824790--6.759960</v>
          </cell>
          <cell r="W6243">
            <v>-79.824789999999993</v>
          </cell>
          <cell r="X6243">
            <v>-6.7599600000000004</v>
          </cell>
          <cell r="AA6243" t="str">
            <v>LAMBAYEQUE</v>
          </cell>
          <cell r="AB6243" t="str">
            <v>CHICLAYO</v>
          </cell>
          <cell r="AC6243" t="str">
            <v>CHICLAYO</v>
          </cell>
        </row>
        <row r="6244">
          <cell r="V6244" t="str">
            <v>-79.838650--6.804620</v>
          </cell>
          <cell r="W6244">
            <v>-79.838650000000001</v>
          </cell>
          <cell r="X6244">
            <v>-6.8046199999999999</v>
          </cell>
          <cell r="AA6244" t="str">
            <v>LAMBAYEQUE</v>
          </cell>
          <cell r="AB6244" t="str">
            <v>CHICLAYO</v>
          </cell>
          <cell r="AC6244" t="str">
            <v>LA VICTORIA</v>
          </cell>
        </row>
        <row r="6245">
          <cell r="V6245" t="str">
            <v>-79.850040--6.786380</v>
          </cell>
          <cell r="W6245">
            <v>-79.850040000000007</v>
          </cell>
          <cell r="X6245">
            <v>-6.7863800000000003</v>
          </cell>
          <cell r="AA6245" t="str">
            <v>LAMBAYEQUE</v>
          </cell>
          <cell r="AB6245" t="str">
            <v>CHICLAYO</v>
          </cell>
          <cell r="AC6245" t="str">
            <v>CHICLAYO</v>
          </cell>
        </row>
        <row r="6246">
          <cell r="V6246" t="str">
            <v>-76.978208--12.087903</v>
          </cell>
          <cell r="W6246">
            <v>-76.978207999999995</v>
          </cell>
          <cell r="X6246">
            <v>-12.087903000000001</v>
          </cell>
          <cell r="AA6246" t="str">
            <v>LIMA</v>
          </cell>
          <cell r="AB6246" t="str">
            <v>LIMA</v>
          </cell>
          <cell r="AC6246" t="str">
            <v>SANTIAGO DE SURCO</v>
          </cell>
        </row>
        <row r="6247">
          <cell r="V6247" t="str">
            <v>-76.981647--12.156728</v>
          </cell>
          <cell r="W6247">
            <v>-76.981646999999995</v>
          </cell>
          <cell r="X6247">
            <v>-12.156727999999999</v>
          </cell>
          <cell r="AA6247" t="str">
            <v>LIMA</v>
          </cell>
          <cell r="AB6247" t="str">
            <v>LIMA</v>
          </cell>
          <cell r="AC6247" t="str">
            <v>SAN JUAN DE MIRAFLORES</v>
          </cell>
        </row>
        <row r="6248">
          <cell r="V6248" t="str">
            <v>-76.991280--12.148350</v>
          </cell>
          <cell r="W6248">
            <v>-76.991280000000003</v>
          </cell>
          <cell r="X6248">
            <v>-12.148350000000001</v>
          </cell>
          <cell r="AA6248" t="str">
            <v>LIMA</v>
          </cell>
          <cell r="AB6248" t="str">
            <v>LIMA</v>
          </cell>
          <cell r="AC6248" t="str">
            <v>SANTIAGO DE SURCO</v>
          </cell>
        </row>
        <row r="6249">
          <cell r="V6249" t="str">
            <v>-77.077294--11.974908</v>
          </cell>
          <cell r="W6249">
            <v>-77.077293999999995</v>
          </cell>
          <cell r="X6249">
            <v>-11.974907999999999</v>
          </cell>
          <cell r="AA6249" t="str">
            <v>LIMA</v>
          </cell>
          <cell r="AB6249" t="str">
            <v>LIMA</v>
          </cell>
          <cell r="AC6249" t="str">
            <v>LOS OLIVOS</v>
          </cell>
        </row>
        <row r="6250">
          <cell r="V6250" t="str">
            <v>-77.091640--12.069420</v>
          </cell>
          <cell r="W6250">
            <v>-77.091639999999998</v>
          </cell>
          <cell r="X6250">
            <v>-12.069419999999999</v>
          </cell>
          <cell r="AA6250" t="str">
            <v>LIMA</v>
          </cell>
          <cell r="AB6250" t="str">
            <v>LIMA</v>
          </cell>
          <cell r="AC6250" t="str">
            <v>SAN MIGUEL</v>
          </cell>
        </row>
        <row r="6251">
          <cell r="V6251" t="str">
            <v>-77.608440--11.112610</v>
          </cell>
          <cell r="W6251">
            <v>-77.608440000000002</v>
          </cell>
          <cell r="X6251">
            <v>-11.11261</v>
          </cell>
          <cell r="AA6251" t="str">
            <v>LIMA</v>
          </cell>
          <cell r="AB6251" t="str">
            <v>HUAURA</v>
          </cell>
          <cell r="AC6251" t="str">
            <v>HUACHO</v>
          </cell>
        </row>
        <row r="6252">
          <cell r="V6252" t="str">
            <v>-80.644915--5.195661</v>
          </cell>
          <cell r="W6252">
            <v>-80.644914999999997</v>
          </cell>
          <cell r="X6252">
            <v>-5.1956610000000003</v>
          </cell>
          <cell r="AA6252" t="str">
            <v>PIURA</v>
          </cell>
          <cell r="AB6252" t="str">
            <v>PIURA</v>
          </cell>
          <cell r="AC6252" t="str">
            <v>VEINTISEIS DE OCTUBRE</v>
          </cell>
        </row>
        <row r="6253">
          <cell r="V6253" t="str">
            <v>-70.119990--15.486670</v>
          </cell>
          <cell r="W6253">
            <v>-70.119990000000001</v>
          </cell>
          <cell r="X6253">
            <v>-15.48667</v>
          </cell>
          <cell r="AA6253" t="str">
            <v>PUNO</v>
          </cell>
          <cell r="AB6253" t="str">
            <v>SAN ROMAN</v>
          </cell>
          <cell r="AC6253" t="str">
            <v>JULIACA</v>
          </cell>
        </row>
        <row r="6254">
          <cell r="V6254" t="str">
            <v>-70.230452--17.982309</v>
          </cell>
          <cell r="W6254">
            <v>-70.230452</v>
          </cell>
          <cell r="X6254">
            <v>-17.982309000000001</v>
          </cell>
          <cell r="AA6254" t="str">
            <v>TACNA</v>
          </cell>
          <cell r="AB6254" t="str">
            <v>TACNA</v>
          </cell>
          <cell r="AC6254" t="str">
            <v>CIUDAD NUEVA</v>
          </cell>
        </row>
        <row r="6255">
          <cell r="V6255" t="str">
            <v>-70.272417--18.029046</v>
          </cell>
          <cell r="W6255">
            <v>-70.272417000000004</v>
          </cell>
          <cell r="X6255">
            <v>-18.029046000000001</v>
          </cell>
          <cell r="AA6255" t="str">
            <v>TACNA</v>
          </cell>
          <cell r="AB6255" t="str">
            <v>TACNA</v>
          </cell>
          <cell r="AC6255" t="str">
            <v>TACNA</v>
          </cell>
        </row>
        <row r="6256">
          <cell r="V6256" t="str">
            <v>-77.756637--10.756103</v>
          </cell>
          <cell r="W6256">
            <v>-77.756636999999998</v>
          </cell>
          <cell r="X6256">
            <v>-10.756103</v>
          </cell>
          <cell r="AA6256" t="str">
            <v>LIMA</v>
          </cell>
          <cell r="AB6256" t="str">
            <v>BARRANCA</v>
          </cell>
          <cell r="AC6256" t="str">
            <v>BARRANCA</v>
          </cell>
        </row>
        <row r="6257">
          <cell r="V6257" t="str">
            <v>-78.527485--9.122647</v>
          </cell>
          <cell r="W6257">
            <v>-78.527484999999999</v>
          </cell>
          <cell r="X6257">
            <v>-9.1226470000000006</v>
          </cell>
          <cell r="AA6257" t="str">
            <v>ANCASH</v>
          </cell>
          <cell r="AB6257" t="str">
            <v>SANTA</v>
          </cell>
          <cell r="AC6257" t="str">
            <v>NUEVO CHIMBOTE</v>
          </cell>
        </row>
        <row r="6258">
          <cell r="V6258" t="str">
            <v>-78.518999--9.132506</v>
          </cell>
          <cell r="W6258">
            <v>-78.518998999999994</v>
          </cell>
          <cell r="X6258">
            <v>-9.1325059999999993</v>
          </cell>
          <cell r="AA6258" t="str">
            <v>ANCASH</v>
          </cell>
          <cell r="AB6258" t="str">
            <v>SANTA</v>
          </cell>
          <cell r="AC6258" t="str">
            <v>NUEVO CHIMBOTE</v>
          </cell>
        </row>
        <row r="6259">
          <cell r="V6259" t="str">
            <v>-78.523662--9.130870</v>
          </cell>
          <cell r="W6259">
            <v>-78.523662000000002</v>
          </cell>
          <cell r="X6259">
            <v>-9.1308699999999998</v>
          </cell>
          <cell r="AA6259" t="str">
            <v>ANCASH</v>
          </cell>
          <cell r="AB6259" t="str">
            <v>SANTA</v>
          </cell>
          <cell r="AC6259" t="str">
            <v>NUEVO CHIMBOTE</v>
          </cell>
        </row>
        <row r="6260">
          <cell r="V6260" t="str">
            <v>-78.514897--9.114682</v>
          </cell>
          <cell r="W6260">
            <v>-78.514897000000005</v>
          </cell>
          <cell r="X6260">
            <v>-9.1146820000000002</v>
          </cell>
          <cell r="AA6260" t="str">
            <v>ANCASH</v>
          </cell>
          <cell r="AB6260" t="str">
            <v>SANTA</v>
          </cell>
          <cell r="AC6260" t="str">
            <v>NUEVO CHIMBOTE</v>
          </cell>
        </row>
        <row r="6261">
          <cell r="V6261" t="str">
            <v>-78.503772--7.147910</v>
          </cell>
          <cell r="W6261">
            <v>-78.503771999999998</v>
          </cell>
          <cell r="X6261">
            <v>-7.1479100000000004</v>
          </cell>
          <cell r="AA6261" t="str">
            <v>CAJAMARCA</v>
          </cell>
          <cell r="AB6261" t="str">
            <v>CAJAMARCA</v>
          </cell>
          <cell r="AC6261" t="str">
            <v>CAJAMARCA</v>
          </cell>
        </row>
        <row r="6262">
          <cell r="V6262" t="str">
            <v>-77.016150--11.987100</v>
          </cell>
          <cell r="W6262">
            <v>-77.016149999999996</v>
          </cell>
          <cell r="X6262">
            <v>-11.9871</v>
          </cell>
          <cell r="AA6262" t="str">
            <v>LIMA</v>
          </cell>
          <cell r="AB6262" t="str">
            <v>LIMA</v>
          </cell>
          <cell r="AC6262" t="str">
            <v>SAN JUAN DE LURIGANCHO</v>
          </cell>
        </row>
        <row r="6263">
          <cell r="V6263" t="str">
            <v>-76.988710--11.960900</v>
          </cell>
          <cell r="W6263">
            <v>-76.988709999999998</v>
          </cell>
          <cell r="X6263">
            <v>-11.960900000000001</v>
          </cell>
          <cell r="AA6263" t="str">
            <v>LIMA</v>
          </cell>
          <cell r="AB6263" t="str">
            <v>LIMA</v>
          </cell>
          <cell r="AC6263" t="str">
            <v>SAN JUAN DE LURIGANCHO</v>
          </cell>
        </row>
        <row r="6264">
          <cell r="V6264" t="str">
            <v>-71.557744--16.374925</v>
          </cell>
          <cell r="W6264">
            <v>-71.557744</v>
          </cell>
          <cell r="X6264">
            <v>-16.374925000000001</v>
          </cell>
          <cell r="AA6264" t="str">
            <v>AREQUIPA</v>
          </cell>
          <cell r="AB6264" t="str">
            <v>AREQUIPA</v>
          </cell>
          <cell r="AC6264" t="str">
            <v>CERRO COLORADO</v>
          </cell>
        </row>
        <row r="6265">
          <cell r="V6265" t="str">
            <v>-78.587269--9.054472</v>
          </cell>
          <cell r="W6265">
            <v>-78.587269000000006</v>
          </cell>
          <cell r="X6265">
            <v>-9.0544720000000005</v>
          </cell>
          <cell r="AA6265" t="str">
            <v>ANCASH</v>
          </cell>
          <cell r="AB6265" t="str">
            <v>SANTA</v>
          </cell>
          <cell r="AC6265" t="str">
            <v>CHIMBOTE</v>
          </cell>
        </row>
        <row r="6266">
          <cell r="V6266" t="str">
            <v>-78.577630--9.056886</v>
          </cell>
          <cell r="W6266">
            <v>-78.577629999999999</v>
          </cell>
          <cell r="X6266">
            <v>-9.0568860000000004</v>
          </cell>
          <cell r="AA6266" t="str">
            <v>ANCASH</v>
          </cell>
          <cell r="AB6266" t="str">
            <v>SANTA</v>
          </cell>
          <cell r="AC6266" t="str">
            <v>CHIMBOTE</v>
          </cell>
        </row>
        <row r="6267">
          <cell r="V6267" t="str">
            <v>-78.576772--9.067243</v>
          </cell>
          <cell r="W6267">
            <v>-78.576772000000005</v>
          </cell>
          <cell r="X6267">
            <v>-9.0672429999999995</v>
          </cell>
          <cell r="AA6267" t="str">
            <v>ANCASH</v>
          </cell>
          <cell r="AB6267" t="str">
            <v>SANTA</v>
          </cell>
          <cell r="AC6267" t="str">
            <v>CHIMBOTE</v>
          </cell>
        </row>
        <row r="6268">
          <cell r="V6268" t="str">
            <v>-76.996920--12.180880</v>
          </cell>
          <cell r="W6268">
            <v>-76.996920000000003</v>
          </cell>
          <cell r="X6268">
            <v>-12.18088</v>
          </cell>
          <cell r="AA6268" t="str">
            <v>LIMA</v>
          </cell>
          <cell r="AB6268" t="str">
            <v>LIMA</v>
          </cell>
          <cell r="AC6268" t="str">
            <v>CHORRILLOS</v>
          </cell>
        </row>
        <row r="6269">
          <cell r="V6269" t="str">
            <v>-80.161987--5.100802</v>
          </cell>
          <cell r="W6269">
            <v>-80.161986999999996</v>
          </cell>
          <cell r="X6269">
            <v>-5.1008019999999998</v>
          </cell>
          <cell r="AA6269" t="str">
            <v>PIURA</v>
          </cell>
          <cell r="AB6269" t="str">
            <v>MORROPON</v>
          </cell>
          <cell r="AC6269" t="str">
            <v>CHULUCANAS</v>
          </cell>
        </row>
        <row r="6270">
          <cell r="V6270" t="str">
            <v>-77.054060--11.923310</v>
          </cell>
          <cell r="W6270">
            <v>-77.054060000000007</v>
          </cell>
          <cell r="X6270">
            <v>-11.923310000000001</v>
          </cell>
          <cell r="AA6270" t="str">
            <v>LIMA</v>
          </cell>
          <cell r="AB6270" t="str">
            <v>LIMA</v>
          </cell>
          <cell r="AC6270" t="str">
            <v>COMAS</v>
          </cell>
        </row>
        <row r="6271">
          <cell r="V6271" t="str">
            <v>-76.973340--12.066300</v>
          </cell>
          <cell r="W6271">
            <v>-76.973339999999993</v>
          </cell>
          <cell r="X6271">
            <v>-12.0663</v>
          </cell>
          <cell r="AA6271" t="str">
            <v>LIMA</v>
          </cell>
          <cell r="AB6271" t="str">
            <v>LIMA</v>
          </cell>
          <cell r="AC6271" t="str">
            <v>ATE</v>
          </cell>
        </row>
        <row r="6272">
          <cell r="V6272" t="str">
            <v>-77.052990--11.954050</v>
          </cell>
          <cell r="W6272">
            <v>-77.052989999999994</v>
          </cell>
          <cell r="X6272">
            <v>-11.954050000000001</v>
          </cell>
          <cell r="AA6272" t="str">
            <v>LIMA</v>
          </cell>
          <cell r="AB6272" t="str">
            <v>LIMA</v>
          </cell>
          <cell r="AC6272" t="str">
            <v>COMAS</v>
          </cell>
        </row>
        <row r="6273">
          <cell r="V6273" t="str">
            <v>-78.573361--9.089186</v>
          </cell>
          <cell r="W6273">
            <v>-78.573361000000006</v>
          </cell>
          <cell r="X6273">
            <v>-9.0891859999999998</v>
          </cell>
          <cell r="AA6273" t="str">
            <v>ANCASH</v>
          </cell>
          <cell r="AB6273" t="str">
            <v>SANTA</v>
          </cell>
          <cell r="AC6273" t="str">
            <v>CHIMBOTE</v>
          </cell>
        </row>
        <row r="6274">
          <cell r="V6274" t="str">
            <v>-71.588952--16.323235</v>
          </cell>
          <cell r="W6274">
            <v>-71.588952000000006</v>
          </cell>
          <cell r="X6274">
            <v>-16.323235</v>
          </cell>
          <cell r="AA6274" t="str">
            <v>AREQUIPA</v>
          </cell>
          <cell r="AB6274" t="str">
            <v>AREQUIPA</v>
          </cell>
          <cell r="AC6274" t="str">
            <v>CERRO COLORADO</v>
          </cell>
        </row>
        <row r="6275">
          <cell r="V6275" t="str">
            <v>-77.203876--11.497064</v>
          </cell>
          <cell r="W6275">
            <v>-77.203875999999994</v>
          </cell>
          <cell r="X6275">
            <v>-11.497064</v>
          </cell>
          <cell r="AA6275" t="str">
            <v>LIMA</v>
          </cell>
          <cell r="AB6275" t="str">
            <v>HUARAL</v>
          </cell>
          <cell r="AC6275" t="str">
            <v>HUARAL</v>
          </cell>
        </row>
        <row r="6276">
          <cell r="V6276" t="str">
            <v>-76.822860--12.026630</v>
          </cell>
          <cell r="W6276">
            <v>-76.822860000000006</v>
          </cell>
          <cell r="X6276">
            <v>-12.026630000000001</v>
          </cell>
          <cell r="AA6276" t="str">
            <v>LIMA</v>
          </cell>
          <cell r="AB6276" t="str">
            <v>LIMA</v>
          </cell>
          <cell r="AC6276" t="str">
            <v>ATE</v>
          </cell>
        </row>
        <row r="6277">
          <cell r="V6277" t="str">
            <v>-71.559006--16.449735</v>
          </cell>
          <cell r="W6277">
            <v>-71.559005999999997</v>
          </cell>
          <cell r="X6277">
            <v>-16.449735</v>
          </cell>
          <cell r="AA6277" t="str">
            <v>AREQUIPA</v>
          </cell>
          <cell r="AB6277" t="str">
            <v>AREQUIPA</v>
          </cell>
          <cell r="AC6277" t="str">
            <v>JACOBO HUNTER</v>
          </cell>
        </row>
        <row r="6278">
          <cell r="V6278" t="str">
            <v>-71.334797--17.631412</v>
          </cell>
          <cell r="W6278">
            <v>-71.334796999999995</v>
          </cell>
          <cell r="X6278">
            <v>-17.631412000000001</v>
          </cell>
          <cell r="AA6278" t="str">
            <v>MOQUEGUA</v>
          </cell>
          <cell r="AB6278" t="str">
            <v>ILO</v>
          </cell>
          <cell r="AC6278" t="str">
            <v>ILO</v>
          </cell>
        </row>
        <row r="6279">
          <cell r="V6279" t="str">
            <v>-70.146981--15.484204</v>
          </cell>
          <cell r="W6279">
            <v>-70.146980999999997</v>
          </cell>
          <cell r="X6279">
            <v>-15.484204</v>
          </cell>
          <cell r="AA6279" t="str">
            <v>PUNO</v>
          </cell>
          <cell r="AB6279" t="str">
            <v>SAN ROMAN</v>
          </cell>
          <cell r="AC6279" t="str">
            <v>JULIACA</v>
          </cell>
        </row>
        <row r="6280">
          <cell r="V6280" t="str">
            <v>-80.653033--5.188001</v>
          </cell>
          <cell r="W6280">
            <v>-80.653032999999994</v>
          </cell>
          <cell r="X6280">
            <v>-5.1880009999999999</v>
          </cell>
          <cell r="AA6280" t="str">
            <v>PIURA</v>
          </cell>
          <cell r="AB6280" t="str">
            <v>PIURA</v>
          </cell>
          <cell r="AC6280" t="str">
            <v>PIURA</v>
          </cell>
        </row>
        <row r="6281">
          <cell r="V6281" t="str">
            <v>-76.935300--12.114710</v>
          </cell>
          <cell r="W6281">
            <v>-76.935299999999998</v>
          </cell>
          <cell r="X6281">
            <v>-12.114710000000001</v>
          </cell>
          <cell r="AA6281" t="str">
            <v>LIMA</v>
          </cell>
          <cell r="AB6281" t="str">
            <v>LIMA</v>
          </cell>
          <cell r="AC6281" t="str">
            <v>LA MOLINA</v>
          </cell>
        </row>
        <row r="6282">
          <cell r="V6282" t="str">
            <v>-77.047730--11.991060</v>
          </cell>
          <cell r="W6282">
            <v>-77.047730000000001</v>
          </cell>
          <cell r="X6282">
            <v>-11.991059999999999</v>
          </cell>
          <cell r="AA6282" t="str">
            <v>LIMA</v>
          </cell>
          <cell r="AB6282" t="str">
            <v>LIMA</v>
          </cell>
          <cell r="AC6282" t="str">
            <v>INDEPENDENCIA</v>
          </cell>
        </row>
        <row r="6283">
          <cell r="V6283" t="str">
            <v>-71.533772--16.449048</v>
          </cell>
          <cell r="W6283">
            <v>-71.533771999999999</v>
          </cell>
          <cell r="X6283">
            <v>-16.449048000000001</v>
          </cell>
          <cell r="AA6283" t="str">
            <v>AREQUIPA</v>
          </cell>
          <cell r="AB6283" t="str">
            <v>AREQUIPA</v>
          </cell>
          <cell r="AC6283" t="str">
            <v>SOCABAYA</v>
          </cell>
        </row>
        <row r="6284">
          <cell r="V6284" t="str">
            <v>-81.116139--5.084282</v>
          </cell>
          <cell r="W6284">
            <v>-81.116139000000004</v>
          </cell>
          <cell r="X6284">
            <v>-5.084282</v>
          </cell>
          <cell r="AA6284" t="str">
            <v>PIURA</v>
          </cell>
          <cell r="AB6284" t="str">
            <v>PAITA</v>
          </cell>
          <cell r="AC6284" t="str">
            <v>PAITA</v>
          </cell>
        </row>
        <row r="6285">
          <cell r="V6285" t="str">
            <v>-79.934420--6.838142</v>
          </cell>
          <cell r="W6285">
            <v>-79.934420000000003</v>
          </cell>
          <cell r="X6285">
            <v>-6.8381420000000004</v>
          </cell>
          <cell r="AA6285" t="str">
            <v>LAMBAYEQUE</v>
          </cell>
          <cell r="AB6285" t="str">
            <v>CHICLAYO</v>
          </cell>
          <cell r="AC6285" t="str">
            <v>PIMENTEL</v>
          </cell>
        </row>
        <row r="6286">
          <cell r="V6286" t="str">
            <v>-74.568568--8.374570</v>
          </cell>
          <cell r="W6286">
            <v>-74.568567999999999</v>
          </cell>
          <cell r="X6286">
            <v>-8.3745700000000003</v>
          </cell>
          <cell r="AA6286" t="str">
            <v>UCAYALI</v>
          </cell>
          <cell r="AB6286" t="str">
            <v>CORONEL PORTILLO</v>
          </cell>
          <cell r="AC6286" t="str">
            <v>YARINACOCHA</v>
          </cell>
        </row>
        <row r="6287">
          <cell r="V6287" t="str">
            <v>-77.069490--11.881600</v>
          </cell>
          <cell r="W6287">
            <v>-77.069490000000002</v>
          </cell>
          <cell r="X6287">
            <v>-11.881600000000001</v>
          </cell>
          <cell r="AA6287" t="str">
            <v>LIMA</v>
          </cell>
          <cell r="AB6287" t="str">
            <v>LIMA</v>
          </cell>
          <cell r="AC6287" t="str">
            <v>PUENTE PIEDRA</v>
          </cell>
        </row>
        <row r="6288">
          <cell r="V6288" t="str">
            <v>-69.191326--12.592323</v>
          </cell>
          <cell r="W6288">
            <v>-69.191326000000004</v>
          </cell>
          <cell r="X6288">
            <v>-12.592323</v>
          </cell>
          <cell r="AA6288" t="str">
            <v>MADRE DE DIOS</v>
          </cell>
          <cell r="AB6288" t="str">
            <v>TAMBOPATA</v>
          </cell>
          <cell r="AC6288" t="str">
            <v>TAMBOPATA</v>
          </cell>
        </row>
        <row r="6289">
          <cell r="V6289" t="str">
            <v>-76.965180--12.174920</v>
          </cell>
          <cell r="W6289">
            <v>-76.965180000000004</v>
          </cell>
          <cell r="X6289">
            <v>-12.17492</v>
          </cell>
          <cell r="AA6289" t="str">
            <v>LIMA</v>
          </cell>
          <cell r="AB6289" t="str">
            <v>LIMA</v>
          </cell>
          <cell r="AC6289" t="str">
            <v>SAN JUAN DE MIRAFLORES</v>
          </cell>
        </row>
        <row r="6290">
          <cell r="V6290" t="str">
            <v>-71.521361--16.376544</v>
          </cell>
          <cell r="W6290">
            <v>-71.521360999999999</v>
          </cell>
          <cell r="X6290">
            <v>-16.376543999999999</v>
          </cell>
          <cell r="AA6290" t="str">
            <v>AREQUIPA</v>
          </cell>
          <cell r="AB6290" t="str">
            <v>AREQUIPA</v>
          </cell>
          <cell r="AC6290" t="str">
            <v>ALTO SELVA ALEGRE</v>
          </cell>
        </row>
        <row r="6291">
          <cell r="V6291" t="str">
            <v>-71.512415--16.390124</v>
          </cell>
          <cell r="W6291">
            <v>-71.512415000000004</v>
          </cell>
          <cell r="X6291">
            <v>-16.390124</v>
          </cell>
          <cell r="AA6291" t="str">
            <v>AREQUIPA</v>
          </cell>
          <cell r="AB6291" t="str">
            <v>AREQUIPA</v>
          </cell>
          <cell r="AC6291" t="str">
            <v>MIRAFLORES</v>
          </cell>
        </row>
        <row r="6292">
          <cell r="V6292" t="str">
            <v>-80.676401--4.890657</v>
          </cell>
          <cell r="W6292">
            <v>-80.676400999999998</v>
          </cell>
          <cell r="X6292">
            <v>-4.890657</v>
          </cell>
          <cell r="AA6292" t="str">
            <v>PIURA</v>
          </cell>
          <cell r="AB6292" t="str">
            <v>SULLANA</v>
          </cell>
          <cell r="AC6292" t="str">
            <v>BELLAVISTA</v>
          </cell>
        </row>
        <row r="6293">
          <cell r="V6293" t="str">
            <v>-78.504085--9.119614</v>
          </cell>
          <cell r="W6293">
            <v>-78.504085000000003</v>
          </cell>
          <cell r="X6293">
            <v>-9.1196140000000003</v>
          </cell>
          <cell r="AA6293" t="str">
            <v>ANCASH</v>
          </cell>
          <cell r="AB6293" t="str">
            <v>SANTA</v>
          </cell>
          <cell r="AC6293" t="str">
            <v>NUEVO CHIMBOTE</v>
          </cell>
        </row>
        <row r="6294">
          <cell r="V6294" t="str">
            <v>-78.564714--9.083868</v>
          </cell>
          <cell r="W6294">
            <v>-78.564713999999995</v>
          </cell>
          <cell r="X6294">
            <v>-9.0838680000000007</v>
          </cell>
          <cell r="AA6294" t="str">
            <v>ANCASH</v>
          </cell>
          <cell r="AB6294" t="str">
            <v>SANTA</v>
          </cell>
          <cell r="AC6294" t="str">
            <v>CHIMBOTE</v>
          </cell>
        </row>
        <row r="6295">
          <cell r="V6295" t="str">
            <v>-71.500250--16.417970</v>
          </cell>
          <cell r="W6295">
            <v>-71.500249999999994</v>
          </cell>
          <cell r="X6295">
            <v>-16.41797</v>
          </cell>
          <cell r="AA6295" t="str">
            <v>AREQUIPA</v>
          </cell>
          <cell r="AB6295" t="str">
            <v>AREQUIPA</v>
          </cell>
          <cell r="AC6295" t="str">
            <v>PAUCARPATA</v>
          </cell>
        </row>
        <row r="6296">
          <cell r="V6296" t="str">
            <v>-71.504850--16.421790</v>
          </cell>
          <cell r="W6296">
            <v>-71.504850000000005</v>
          </cell>
          <cell r="X6296">
            <v>-16.421790000000001</v>
          </cell>
          <cell r="AA6296" t="str">
            <v>AREQUIPA</v>
          </cell>
          <cell r="AB6296" t="str">
            <v>AREQUIPA</v>
          </cell>
          <cell r="AC6296" t="str">
            <v>PAUCARPATA</v>
          </cell>
        </row>
        <row r="6297">
          <cell r="V6297" t="str">
            <v>-71.511398--16.382643</v>
          </cell>
          <cell r="W6297">
            <v>-71.511398</v>
          </cell>
          <cell r="X6297">
            <v>-16.382643000000002</v>
          </cell>
          <cell r="AA6297" t="str">
            <v>AREQUIPA</v>
          </cell>
          <cell r="AB6297" t="str">
            <v>AREQUIPA</v>
          </cell>
          <cell r="AC6297" t="str">
            <v>MIRAFLORES</v>
          </cell>
        </row>
        <row r="6298">
          <cell r="V6298" t="str">
            <v>-74.207170--13.173690</v>
          </cell>
          <cell r="W6298">
            <v>-74.207170000000005</v>
          </cell>
          <cell r="X6298">
            <v>-13.173690000000001</v>
          </cell>
          <cell r="AA6298" t="str">
            <v>AYACUCHO</v>
          </cell>
          <cell r="AB6298" t="str">
            <v>HUAMANGA</v>
          </cell>
          <cell r="AC6298" t="str">
            <v>SAN JUAN BAUTISTA</v>
          </cell>
        </row>
        <row r="6299">
          <cell r="V6299" t="str">
            <v>-71.949250--13.538167</v>
          </cell>
          <cell r="W6299">
            <v>-71.949250000000006</v>
          </cell>
          <cell r="X6299">
            <v>-13.538167</v>
          </cell>
          <cell r="AA6299" t="str">
            <v>CUSCO</v>
          </cell>
          <cell r="AB6299" t="str">
            <v>CUSCO</v>
          </cell>
          <cell r="AC6299" t="str">
            <v>WANCHAQ</v>
          </cell>
        </row>
        <row r="6300">
          <cell r="V6300" t="str">
            <v>-76.245958--9.955368</v>
          </cell>
          <cell r="W6300">
            <v>-76.245958000000002</v>
          </cell>
          <cell r="X6300">
            <v>-9.955368</v>
          </cell>
          <cell r="AA6300" t="str">
            <v>HUANUCO</v>
          </cell>
          <cell r="AB6300" t="str">
            <v>HUANUCO</v>
          </cell>
          <cell r="AC6300" t="str">
            <v>PILLCO MARCA</v>
          </cell>
        </row>
        <row r="6301">
          <cell r="V6301" t="str">
            <v>-75.745100--14.064800</v>
          </cell>
          <cell r="W6301">
            <v>-75.745099999999994</v>
          </cell>
          <cell r="X6301">
            <v>-14.0648</v>
          </cell>
          <cell r="AA6301" t="str">
            <v>ICA</v>
          </cell>
          <cell r="AB6301" t="str">
            <v>ICA</v>
          </cell>
          <cell r="AC6301" t="str">
            <v>ICA</v>
          </cell>
        </row>
        <row r="6302">
          <cell r="V6302" t="str">
            <v>-79.014050--8.085999</v>
          </cell>
          <cell r="W6302">
            <v>-79.014049999999997</v>
          </cell>
          <cell r="X6302">
            <v>-8.0859989999999993</v>
          </cell>
          <cell r="AA6302" t="str">
            <v>LA LIBERTAD</v>
          </cell>
          <cell r="AB6302" t="str">
            <v>TRUJILLO</v>
          </cell>
          <cell r="AC6302" t="str">
            <v>TRUJILLO</v>
          </cell>
        </row>
        <row r="6303">
          <cell r="V6303" t="str">
            <v>-79.562195--7.406412</v>
          </cell>
          <cell r="W6303">
            <v>-79.562195000000003</v>
          </cell>
          <cell r="X6303">
            <v>-7.4064120000000004</v>
          </cell>
          <cell r="AA6303" t="str">
            <v>LA LIBERTAD</v>
          </cell>
          <cell r="AB6303" t="str">
            <v>PACASMAYO</v>
          </cell>
          <cell r="AC6303" t="str">
            <v>PACASMAYO</v>
          </cell>
        </row>
        <row r="6304">
          <cell r="V6304" t="str">
            <v>-76.947770--12.038920</v>
          </cell>
          <cell r="W6304">
            <v>-76.947770000000006</v>
          </cell>
          <cell r="X6304">
            <v>-12.038919999999999</v>
          </cell>
          <cell r="AA6304" t="str">
            <v>LIMA</v>
          </cell>
          <cell r="AB6304" t="str">
            <v>LIMA</v>
          </cell>
          <cell r="AC6304" t="str">
            <v>SANTA ANITA</v>
          </cell>
        </row>
        <row r="6305">
          <cell r="V6305" t="str">
            <v>-76.962755--12.097784</v>
          </cell>
          <cell r="W6305">
            <v>-76.962755000000001</v>
          </cell>
          <cell r="X6305">
            <v>-12.097784000000001</v>
          </cell>
          <cell r="AA6305" t="str">
            <v>LIMA</v>
          </cell>
          <cell r="AB6305" t="str">
            <v>LIMA</v>
          </cell>
          <cell r="AC6305" t="str">
            <v>SANTIAGO DE SURCO</v>
          </cell>
        </row>
        <row r="6306">
          <cell r="V6306" t="str">
            <v>-76.991683--12.072194</v>
          </cell>
          <cell r="W6306">
            <v>-76.991682999999995</v>
          </cell>
          <cell r="X6306">
            <v>-12.072194</v>
          </cell>
          <cell r="AA6306" t="str">
            <v>LIMA</v>
          </cell>
          <cell r="AB6306" t="str">
            <v>LIMA</v>
          </cell>
          <cell r="AC6306" t="str">
            <v>SAN LUIS</v>
          </cell>
        </row>
        <row r="6307">
          <cell r="V6307" t="str">
            <v>-76.997371--12.144553</v>
          </cell>
          <cell r="W6307">
            <v>-76.997371000000001</v>
          </cell>
          <cell r="X6307">
            <v>-12.144553</v>
          </cell>
          <cell r="AA6307" t="str">
            <v>LIMA</v>
          </cell>
          <cell r="AB6307" t="str">
            <v>LIMA</v>
          </cell>
          <cell r="AC6307" t="str">
            <v>SANTIAGO DE SURCO</v>
          </cell>
        </row>
        <row r="6308">
          <cell r="V6308" t="str">
            <v>-77.000189--12.047800</v>
          </cell>
          <cell r="W6308">
            <v>-77.000189000000006</v>
          </cell>
          <cell r="X6308">
            <v>-12.047800000000001</v>
          </cell>
          <cell r="AA6308" t="str">
            <v>LIMA</v>
          </cell>
          <cell r="AB6308" t="str">
            <v>LIMA</v>
          </cell>
          <cell r="AC6308" t="str">
            <v>EL AGUSTINO</v>
          </cell>
        </row>
        <row r="6309">
          <cell r="V6309" t="str">
            <v>-77.010479--11.987353</v>
          </cell>
          <cell r="W6309">
            <v>-77.010479000000004</v>
          </cell>
          <cell r="X6309">
            <v>-11.987353000000001</v>
          </cell>
          <cell r="AA6309" t="str">
            <v>LIMA</v>
          </cell>
          <cell r="AB6309" t="str">
            <v>LIMA</v>
          </cell>
          <cell r="AC6309" t="str">
            <v>SAN JUAN DE LURIGANCHO</v>
          </cell>
        </row>
        <row r="6310">
          <cell r="V6310" t="str">
            <v>-77.038360--12.126470</v>
          </cell>
          <cell r="W6310">
            <v>-77.038359999999997</v>
          </cell>
          <cell r="X6310">
            <v>-12.126469999999999</v>
          </cell>
          <cell r="AA6310" t="str">
            <v>LIMA</v>
          </cell>
          <cell r="AB6310" t="str">
            <v>LIMA</v>
          </cell>
          <cell r="AC6310" t="str">
            <v>MIRAFLORES</v>
          </cell>
        </row>
        <row r="6311">
          <cell r="V6311" t="str">
            <v>-77.064742--12.021613</v>
          </cell>
          <cell r="W6311">
            <v>-77.064741999999995</v>
          </cell>
          <cell r="X6311">
            <v>-12.021613</v>
          </cell>
          <cell r="AA6311" t="str">
            <v>LIMA</v>
          </cell>
          <cell r="AB6311" t="str">
            <v>LIMA</v>
          </cell>
          <cell r="AC6311" t="str">
            <v>SAN MARTIN DE PORRES</v>
          </cell>
        </row>
        <row r="6312">
          <cell r="V6312" t="str">
            <v>-76.250970--10.668590</v>
          </cell>
          <cell r="W6312">
            <v>-76.250969999999995</v>
          </cell>
          <cell r="X6312">
            <v>-10.66859</v>
          </cell>
          <cell r="AA6312" t="str">
            <v>PASCO</v>
          </cell>
          <cell r="AB6312" t="str">
            <v>PASCO</v>
          </cell>
          <cell r="AC6312" t="str">
            <v>YANACANCHA</v>
          </cell>
        </row>
        <row r="6313">
          <cell r="V6313" t="str">
            <v>-80.676300--5.266100</v>
          </cell>
          <cell r="W6313">
            <v>-80.676299999999998</v>
          </cell>
          <cell r="X6313">
            <v>-5.2660999999999998</v>
          </cell>
          <cell r="AA6313" t="str">
            <v>PIURA</v>
          </cell>
          <cell r="AB6313" t="str">
            <v>PIURA</v>
          </cell>
          <cell r="AC6313" t="str">
            <v>CATACAOS</v>
          </cell>
        </row>
        <row r="6314">
          <cell r="V6314" t="str">
            <v>-70.246900--18.045200</v>
          </cell>
          <cell r="W6314">
            <v>-70.246899999999997</v>
          </cell>
          <cell r="X6314">
            <v>-18.045200000000001</v>
          </cell>
          <cell r="AA6314" t="str">
            <v>TACNA</v>
          </cell>
          <cell r="AB6314" t="str">
            <v>TACNA</v>
          </cell>
          <cell r="AC6314" t="str">
            <v>CORONEL GREGORIO ALBARRACIN LANCHIPA</v>
          </cell>
        </row>
        <row r="6315">
          <cell r="V6315" t="str">
            <v>-77.013260--12.047170</v>
          </cell>
          <cell r="W6315">
            <v>-77.013260000000002</v>
          </cell>
          <cell r="X6315">
            <v>-12.047169999999999</v>
          </cell>
          <cell r="AA6315" t="str">
            <v>LIMA</v>
          </cell>
          <cell r="AB6315" t="str">
            <v>LIMA</v>
          </cell>
          <cell r="AC6315" t="str">
            <v>LIMA</v>
          </cell>
        </row>
        <row r="6316">
          <cell r="V6316" t="str">
            <v>-78.501335--7.178320</v>
          </cell>
          <cell r="W6316">
            <v>-78.501334999999997</v>
          </cell>
          <cell r="X6316">
            <v>-7.1783200000000003</v>
          </cell>
          <cell r="AA6316" t="str">
            <v>CAJAMARCA</v>
          </cell>
          <cell r="AB6316" t="str">
            <v>CAJAMARCA</v>
          </cell>
          <cell r="AC6316" t="str">
            <v>CAJAMARCA</v>
          </cell>
        </row>
        <row r="6317">
          <cell r="V6317" t="str">
            <v>-77.117920--12.042710</v>
          </cell>
          <cell r="W6317">
            <v>-77.117919999999998</v>
          </cell>
          <cell r="X6317">
            <v>-12.04271</v>
          </cell>
          <cell r="AA6317" t="str">
            <v>CALLAO</v>
          </cell>
          <cell r="AB6317" t="str">
            <v>CALLAO</v>
          </cell>
          <cell r="AC6317" t="str">
            <v>CALLAO</v>
          </cell>
        </row>
        <row r="6318">
          <cell r="V6318" t="str">
            <v>-77.040910--11.893530</v>
          </cell>
          <cell r="W6318">
            <v>-77.040909999999997</v>
          </cell>
          <cell r="X6318">
            <v>-11.89353</v>
          </cell>
          <cell r="AA6318" t="str">
            <v>LIMA</v>
          </cell>
          <cell r="AB6318" t="str">
            <v>LIMA</v>
          </cell>
          <cell r="AC6318" t="str">
            <v>CARABAYLLO</v>
          </cell>
        </row>
        <row r="6319">
          <cell r="V6319" t="str">
            <v>-76.782670--11.974180</v>
          </cell>
          <cell r="W6319">
            <v>-76.782669999999996</v>
          </cell>
          <cell r="X6319">
            <v>-11.97418</v>
          </cell>
          <cell r="AA6319" t="str">
            <v>LIMA</v>
          </cell>
          <cell r="AB6319" t="str">
            <v>LIMA</v>
          </cell>
          <cell r="AC6319" t="str">
            <v>LURIGANCHO</v>
          </cell>
        </row>
        <row r="6320">
          <cell r="V6320" t="str">
            <v>-77.096220--11.933030</v>
          </cell>
          <cell r="W6320">
            <v>-77.096220000000002</v>
          </cell>
          <cell r="X6320">
            <v>-11.93303</v>
          </cell>
          <cell r="AA6320" t="str">
            <v>LIMA</v>
          </cell>
          <cell r="AB6320" t="str">
            <v>LIMA</v>
          </cell>
          <cell r="AC6320" t="str">
            <v>PUENTE PIEDRA</v>
          </cell>
        </row>
        <row r="6321">
          <cell r="V6321" t="str">
            <v>-76.120754--13.412364</v>
          </cell>
          <cell r="W6321">
            <v>-76.120754000000005</v>
          </cell>
          <cell r="X6321">
            <v>-13.412364</v>
          </cell>
          <cell r="AA6321" t="str">
            <v>ICA</v>
          </cell>
          <cell r="AB6321" t="str">
            <v>CHINCHA</v>
          </cell>
          <cell r="AC6321" t="str">
            <v>CHINCHA ALTA</v>
          </cell>
        </row>
        <row r="6322">
          <cell r="V6322" t="str">
            <v>-76.128481--13.426426</v>
          </cell>
          <cell r="W6322">
            <v>-76.128480999999994</v>
          </cell>
          <cell r="X6322">
            <v>-13.426425999999999</v>
          </cell>
          <cell r="AA6322" t="str">
            <v>ICA</v>
          </cell>
          <cell r="AB6322" t="str">
            <v>CHINCHA</v>
          </cell>
          <cell r="AC6322" t="str">
            <v>CHINCHA ALTA</v>
          </cell>
        </row>
        <row r="6323">
          <cell r="V6323" t="str">
            <v>-76.706730--11.943080</v>
          </cell>
          <cell r="W6323">
            <v>-76.706729999999993</v>
          </cell>
          <cell r="X6323">
            <v>-11.94308</v>
          </cell>
          <cell r="AA6323" t="str">
            <v>LIMA</v>
          </cell>
          <cell r="AB6323" t="str">
            <v>LIMA</v>
          </cell>
          <cell r="AC6323" t="str">
            <v>LURIGANCHO</v>
          </cell>
        </row>
        <row r="6324">
          <cell r="V6324" t="str">
            <v>-76.986850--12.064990</v>
          </cell>
          <cell r="W6324">
            <v>-76.986850000000004</v>
          </cell>
          <cell r="X6324">
            <v>-12.06499</v>
          </cell>
          <cell r="AA6324" t="str">
            <v>LIMA</v>
          </cell>
          <cell r="AB6324" t="str">
            <v>LIMA</v>
          </cell>
          <cell r="AC6324" t="str">
            <v>ATE</v>
          </cell>
        </row>
        <row r="6325">
          <cell r="V6325" t="str">
            <v>-79.004407--8.075602</v>
          </cell>
          <cell r="W6325">
            <v>-79.004407</v>
          </cell>
          <cell r="X6325">
            <v>-8.0756019999999999</v>
          </cell>
          <cell r="AA6325" t="str">
            <v>LA LIBERTAD</v>
          </cell>
          <cell r="AB6325" t="str">
            <v>TRUJILLO</v>
          </cell>
          <cell r="AC6325" t="str">
            <v>EL PORVENIR</v>
          </cell>
        </row>
        <row r="6326">
          <cell r="V6326" t="str">
            <v>-78.556810--9.101767</v>
          </cell>
          <cell r="W6326">
            <v>-78.556809999999999</v>
          </cell>
          <cell r="X6326">
            <v>-9.1017670000000006</v>
          </cell>
          <cell r="AA6326" t="str">
            <v>ANCASH</v>
          </cell>
          <cell r="AB6326" t="str">
            <v>SANTA</v>
          </cell>
          <cell r="AC6326" t="str">
            <v>CHIMBOTE</v>
          </cell>
        </row>
        <row r="6327">
          <cell r="V6327" t="str">
            <v>-71.561275--16.330963</v>
          </cell>
          <cell r="W6327">
            <v>-71.561274999999995</v>
          </cell>
          <cell r="X6327">
            <v>-16.330963000000001</v>
          </cell>
          <cell r="AA6327" t="str">
            <v>AREQUIPA</v>
          </cell>
          <cell r="AB6327" t="str">
            <v>AREQUIPA</v>
          </cell>
          <cell r="AC6327" t="str">
            <v>CERRO COLORADO</v>
          </cell>
        </row>
        <row r="6328">
          <cell r="V6328" t="str">
            <v>-77.598407--11.105590</v>
          </cell>
          <cell r="W6328">
            <v>-77.598406999999995</v>
          </cell>
          <cell r="X6328">
            <v>-11.105589999999999</v>
          </cell>
          <cell r="AA6328" t="str">
            <v>LIMA</v>
          </cell>
          <cell r="AB6328" t="str">
            <v>HUAURA</v>
          </cell>
          <cell r="AC6328" t="str">
            <v>HUACHO</v>
          </cell>
        </row>
        <row r="6329">
          <cell r="V6329" t="str">
            <v>-74.964382--12.784683</v>
          </cell>
          <cell r="W6329">
            <v>-74.964382000000001</v>
          </cell>
          <cell r="X6329">
            <v>-12.784682999999999</v>
          </cell>
          <cell r="AA6329" t="str">
            <v>HUANCAVELICA</v>
          </cell>
          <cell r="AB6329" t="str">
            <v>HUANCAVELICA</v>
          </cell>
          <cell r="AC6329" t="str">
            <v>HUANCAVELICA</v>
          </cell>
        </row>
        <row r="6330">
          <cell r="V6330" t="str">
            <v>-75.198546--12.076941</v>
          </cell>
          <cell r="W6330">
            <v>-75.198545999999993</v>
          </cell>
          <cell r="X6330">
            <v>-12.076941</v>
          </cell>
          <cell r="AA6330" t="str">
            <v>JUNIN</v>
          </cell>
          <cell r="AB6330" t="str">
            <v>HUANCAYO</v>
          </cell>
          <cell r="AC6330" t="str">
            <v>CHILCA</v>
          </cell>
        </row>
        <row r="6331">
          <cell r="V6331" t="str">
            <v>-77.213987--11.486796</v>
          </cell>
          <cell r="W6331">
            <v>-77.213987000000003</v>
          </cell>
          <cell r="X6331">
            <v>-11.486796</v>
          </cell>
          <cell r="AA6331" t="str">
            <v>LIMA</v>
          </cell>
          <cell r="AB6331" t="str">
            <v>HUARAL</v>
          </cell>
          <cell r="AC6331" t="str">
            <v>HUARAL</v>
          </cell>
        </row>
        <row r="6332">
          <cell r="V6332" t="str">
            <v>-77.532322--9.508160</v>
          </cell>
          <cell r="W6332">
            <v>-77.532321999999994</v>
          </cell>
          <cell r="X6332">
            <v>-9.5081600000000002</v>
          </cell>
          <cell r="AA6332" t="str">
            <v>ANCASH</v>
          </cell>
          <cell r="AB6332" t="str">
            <v>HUARAZ</v>
          </cell>
          <cell r="AC6332" t="str">
            <v>INDEPENDENCIA</v>
          </cell>
        </row>
        <row r="6333">
          <cell r="V6333" t="str">
            <v>-79.045883--8.066915</v>
          </cell>
          <cell r="W6333">
            <v>-79.045883000000003</v>
          </cell>
          <cell r="X6333">
            <v>-8.0669149999999998</v>
          </cell>
          <cell r="AA6333" t="str">
            <v>LA LIBERTAD</v>
          </cell>
          <cell r="AB6333" t="str">
            <v>TRUJILLO</v>
          </cell>
          <cell r="AC6333" t="str">
            <v>LA ESPERANZA</v>
          </cell>
        </row>
        <row r="6334">
          <cell r="V6334" t="str">
            <v>-76.955410--12.086990</v>
          </cell>
          <cell r="W6334">
            <v>-76.955410000000001</v>
          </cell>
          <cell r="X6334">
            <v>-12.08699</v>
          </cell>
          <cell r="AA6334" t="str">
            <v>LIMA</v>
          </cell>
          <cell r="AB6334" t="str">
            <v>LIMA</v>
          </cell>
          <cell r="AC6334" t="str">
            <v>LA MOLINA</v>
          </cell>
        </row>
        <row r="6335">
          <cell r="V6335" t="str">
            <v>-79.829861--6.806801</v>
          </cell>
          <cell r="W6335">
            <v>-79.829860999999994</v>
          </cell>
          <cell r="X6335">
            <v>-6.8068010000000001</v>
          </cell>
          <cell r="AA6335" t="str">
            <v>LAMBAYEQUE</v>
          </cell>
          <cell r="AB6335" t="str">
            <v>CHICLAYO</v>
          </cell>
          <cell r="AC6335" t="str">
            <v>LA VICTORIA</v>
          </cell>
        </row>
        <row r="6336">
          <cell r="V6336" t="str">
            <v>-79.041855--8.119766</v>
          </cell>
          <cell r="W6336">
            <v>-79.041854999999998</v>
          </cell>
          <cell r="X6336">
            <v>-8.1197660000000003</v>
          </cell>
          <cell r="AA6336" t="str">
            <v>LA LIBERTAD</v>
          </cell>
          <cell r="AB6336" t="str">
            <v>TRUJILLO</v>
          </cell>
          <cell r="AC6336" t="str">
            <v>TRUJILLO</v>
          </cell>
        </row>
        <row r="6337">
          <cell r="V6337" t="str">
            <v>-79.817192--6.750797</v>
          </cell>
          <cell r="W6337">
            <v>-79.817192000000006</v>
          </cell>
          <cell r="X6337">
            <v>-6.7507970000000004</v>
          </cell>
          <cell r="AA6337" t="str">
            <v>LAMBAYEQUE</v>
          </cell>
          <cell r="AB6337" t="str">
            <v>CHICLAYO</v>
          </cell>
          <cell r="AC6337" t="str">
            <v>JOSE LEONARDO ORTIZ</v>
          </cell>
        </row>
        <row r="6338">
          <cell r="V6338" t="str">
            <v>-79.003403--8.104870</v>
          </cell>
          <cell r="W6338">
            <v>-79.003403000000006</v>
          </cell>
          <cell r="X6338">
            <v>-8.10487</v>
          </cell>
          <cell r="AA6338" t="str">
            <v>LA LIBERTAD</v>
          </cell>
          <cell r="AB6338" t="str">
            <v>TRUJILLO</v>
          </cell>
          <cell r="AC6338" t="str">
            <v>TRUJILLO</v>
          </cell>
        </row>
        <row r="6339">
          <cell r="V6339" t="str">
            <v>-77.089600--11.980730</v>
          </cell>
          <cell r="W6339">
            <v>-77.089600000000004</v>
          </cell>
          <cell r="X6339">
            <v>-11.980729999999999</v>
          </cell>
          <cell r="AA6339" t="str">
            <v>LIMA</v>
          </cell>
          <cell r="AB6339" t="str">
            <v>LIMA</v>
          </cell>
          <cell r="AC6339" t="str">
            <v>SAN MARTIN DE PORRES</v>
          </cell>
        </row>
        <row r="6340">
          <cell r="V6340" t="str">
            <v>-71.528792--16.441833</v>
          </cell>
          <cell r="W6340">
            <v>-71.528791999999996</v>
          </cell>
          <cell r="X6340">
            <v>-16.441832999999999</v>
          </cell>
          <cell r="AA6340" t="str">
            <v>AREQUIPA</v>
          </cell>
          <cell r="AB6340" t="str">
            <v>AREQUIPA</v>
          </cell>
          <cell r="AC6340" t="str">
            <v>SOCABAYA</v>
          </cell>
        </row>
        <row r="6341">
          <cell r="V6341" t="str">
            <v>-72.015268--17.028744</v>
          </cell>
          <cell r="W6341">
            <v>-72.015268000000006</v>
          </cell>
          <cell r="X6341">
            <v>-17.028744</v>
          </cell>
          <cell r="AA6341" t="str">
            <v>AREQUIPA</v>
          </cell>
          <cell r="AB6341" t="str">
            <v>ISLAY</v>
          </cell>
          <cell r="AC6341" t="str">
            <v>MOLLENDO</v>
          </cell>
        </row>
        <row r="6342">
          <cell r="V6342" t="str">
            <v>-71.545845--16.423369</v>
          </cell>
          <cell r="W6342">
            <v>-71.545845</v>
          </cell>
          <cell r="X6342">
            <v>-16.423369000000001</v>
          </cell>
          <cell r="AA6342" t="str">
            <v>AREQUIPA</v>
          </cell>
          <cell r="AB6342" t="str">
            <v>AREQUIPA</v>
          </cell>
          <cell r="AC6342" t="str">
            <v>JACOBO HUNTER</v>
          </cell>
        </row>
        <row r="6343">
          <cell r="V6343" t="str">
            <v>-70.944898--17.206735</v>
          </cell>
          <cell r="W6343">
            <v>-70.944897999999995</v>
          </cell>
          <cell r="X6343">
            <v>-17.206734999999998</v>
          </cell>
          <cell r="AA6343" t="str">
            <v>MOQUEGUA</v>
          </cell>
          <cell r="AB6343" t="str">
            <v>MARISCAL NIETO</v>
          </cell>
          <cell r="AC6343" t="str">
            <v>MOQUEGUA</v>
          </cell>
        </row>
        <row r="6344">
          <cell r="V6344" t="str">
            <v>-74.941645--14.843210</v>
          </cell>
          <cell r="W6344">
            <v>-74.941644999999994</v>
          </cell>
          <cell r="X6344">
            <v>-14.843209999999999</v>
          </cell>
          <cell r="AA6344" t="str">
            <v>ICA</v>
          </cell>
          <cell r="AB6344" t="str">
            <v>NASCA</v>
          </cell>
          <cell r="AC6344" t="str">
            <v>VISTA ALEGRE</v>
          </cell>
        </row>
        <row r="6345">
          <cell r="V6345" t="str">
            <v>-71.333767--17.651961</v>
          </cell>
          <cell r="W6345">
            <v>-71.333766999999995</v>
          </cell>
          <cell r="X6345">
            <v>-17.651961</v>
          </cell>
          <cell r="AA6345" t="str">
            <v>MOQUEGUA</v>
          </cell>
          <cell r="AB6345" t="str">
            <v>ILO</v>
          </cell>
          <cell r="AC6345" t="str">
            <v>ILO</v>
          </cell>
        </row>
        <row r="6346">
          <cell r="V6346" t="str">
            <v>-77.089841--11.952234</v>
          </cell>
          <cell r="W6346">
            <v>-77.089841000000007</v>
          </cell>
          <cell r="X6346">
            <v>-11.952234000000001</v>
          </cell>
          <cell r="AA6346" t="str">
            <v>LIMA</v>
          </cell>
          <cell r="AB6346" t="str">
            <v>LIMA</v>
          </cell>
          <cell r="AC6346" t="str">
            <v>SAN MARTIN DE PORRES</v>
          </cell>
        </row>
        <row r="6347">
          <cell r="V6347" t="str">
            <v>-77.080110--11.862970</v>
          </cell>
          <cell r="W6347">
            <v>-77.080110000000005</v>
          </cell>
          <cell r="X6347">
            <v>-11.862970000000001</v>
          </cell>
          <cell r="AA6347" t="str">
            <v>LIMA</v>
          </cell>
          <cell r="AB6347" t="str">
            <v>LIMA</v>
          </cell>
          <cell r="AC6347" t="str">
            <v>PUENTE PIEDRA</v>
          </cell>
        </row>
        <row r="6348">
          <cell r="V6348" t="str">
            <v>-69.197658--12.594200</v>
          </cell>
          <cell r="W6348">
            <v>-69.197658000000004</v>
          </cell>
          <cell r="X6348">
            <v>-12.594200000000001</v>
          </cell>
          <cell r="AA6348" t="str">
            <v>MADRE DE DIOS</v>
          </cell>
          <cell r="AB6348" t="str">
            <v>TAMBOPATA</v>
          </cell>
          <cell r="AC6348" t="str">
            <v>TAMBOPATA</v>
          </cell>
        </row>
        <row r="6349">
          <cell r="V6349" t="str">
            <v>-79.820444--6.882477</v>
          </cell>
          <cell r="W6349">
            <v>-79.820443999999995</v>
          </cell>
          <cell r="X6349">
            <v>-6.8824769999999997</v>
          </cell>
          <cell r="AA6349" t="str">
            <v>LAMBAYEQUE</v>
          </cell>
          <cell r="AB6349" t="str">
            <v>CHICLAYO</v>
          </cell>
          <cell r="AC6349" t="str">
            <v>REQUE</v>
          </cell>
        </row>
        <row r="6350">
          <cell r="V6350" t="str">
            <v>-76.889439--12.019434</v>
          </cell>
          <cell r="W6350">
            <v>-76.889438999999996</v>
          </cell>
          <cell r="X6350">
            <v>-12.019434</v>
          </cell>
          <cell r="AA6350" t="str">
            <v>LIMA</v>
          </cell>
          <cell r="AB6350" t="str">
            <v>LIMA</v>
          </cell>
          <cell r="AC6350" t="str">
            <v>ATE</v>
          </cell>
        </row>
        <row r="6351">
          <cell r="V6351" t="str">
            <v>-76.951210--12.052710</v>
          </cell>
          <cell r="W6351">
            <v>-76.951210000000003</v>
          </cell>
          <cell r="X6351">
            <v>-12.052709999999999</v>
          </cell>
          <cell r="AA6351" t="str">
            <v>LIMA</v>
          </cell>
          <cell r="AB6351" t="str">
            <v>LIMA</v>
          </cell>
          <cell r="AC6351" t="str">
            <v>ATE</v>
          </cell>
        </row>
        <row r="6352">
          <cell r="V6352" t="str">
            <v>-80.711339--4.906921</v>
          </cell>
          <cell r="W6352">
            <v>-80.711338999999995</v>
          </cell>
          <cell r="X6352">
            <v>-4.9069209999999996</v>
          </cell>
          <cell r="AA6352" t="str">
            <v>PIURA</v>
          </cell>
          <cell r="AB6352" t="str">
            <v>SULLANA</v>
          </cell>
          <cell r="AC6352" t="str">
            <v>SULLANA</v>
          </cell>
        </row>
        <row r="6353">
          <cell r="V6353" t="str">
            <v>-80.702229--4.905291</v>
          </cell>
          <cell r="W6353">
            <v>-80.702229000000003</v>
          </cell>
          <cell r="X6353">
            <v>-4.9052910000000001</v>
          </cell>
          <cell r="AA6353" t="str">
            <v>PIURA</v>
          </cell>
          <cell r="AB6353" t="str">
            <v>SULLANA</v>
          </cell>
          <cell r="AC6353" t="str">
            <v>SULLANA</v>
          </cell>
        </row>
        <row r="6354">
          <cell r="V6354" t="str">
            <v>-71.557661--16.402007</v>
          </cell>
          <cell r="W6354">
            <v>-71.557660999999996</v>
          </cell>
          <cell r="X6354">
            <v>-16.402007000000001</v>
          </cell>
          <cell r="AA6354" t="str">
            <v>AREQUIPA</v>
          </cell>
          <cell r="AB6354" t="str">
            <v>AREQUIPA</v>
          </cell>
          <cell r="AC6354" t="str">
            <v>YANAHUARA</v>
          </cell>
        </row>
        <row r="6355">
          <cell r="V6355" t="str">
            <v>-78.519110--7.165990</v>
          </cell>
          <cell r="W6355">
            <v>-78.519109999999998</v>
          </cell>
          <cell r="X6355">
            <v>-7.1659899999999999</v>
          </cell>
          <cell r="AA6355" t="str">
            <v>CAJAMARCA</v>
          </cell>
          <cell r="AB6355" t="str">
            <v>CAJAMARCA</v>
          </cell>
          <cell r="AC6355" t="str">
            <v>CAJAMARCA</v>
          </cell>
        </row>
        <row r="6356">
          <cell r="V6356" t="str">
            <v>-77.110160--12.000080</v>
          </cell>
          <cell r="W6356">
            <v>-77.110159999999993</v>
          </cell>
          <cell r="X6356">
            <v>-12.000080000000001</v>
          </cell>
          <cell r="AA6356" t="str">
            <v>CALLAO</v>
          </cell>
          <cell r="AB6356" t="str">
            <v>CALLAO</v>
          </cell>
          <cell r="AC6356" t="str">
            <v>CALLAO</v>
          </cell>
        </row>
        <row r="6357">
          <cell r="V6357" t="str">
            <v>-71.954940--13.514440</v>
          </cell>
          <cell r="W6357">
            <v>-71.954939999999993</v>
          </cell>
          <cell r="X6357">
            <v>-13.51444</v>
          </cell>
          <cell r="AA6357" t="str">
            <v>CUSCO</v>
          </cell>
          <cell r="AB6357" t="str">
            <v>CUSCO</v>
          </cell>
          <cell r="AC6357" t="str">
            <v>CUSCO</v>
          </cell>
        </row>
        <row r="6358">
          <cell r="V6358" t="str">
            <v>-76.251050--9.951660</v>
          </cell>
          <cell r="W6358">
            <v>-76.251050000000006</v>
          </cell>
          <cell r="X6358">
            <v>-9.9516600000000004</v>
          </cell>
          <cell r="AA6358" t="str">
            <v>HUANUCO</v>
          </cell>
          <cell r="AB6358" t="str">
            <v>HUANUCO</v>
          </cell>
          <cell r="AC6358" t="str">
            <v>PILLCO MARCA</v>
          </cell>
        </row>
        <row r="6359">
          <cell r="V6359" t="str">
            <v>-79.819494--6.760919</v>
          </cell>
          <cell r="W6359">
            <v>-79.819494000000006</v>
          </cell>
          <cell r="X6359">
            <v>-6.7609190000000003</v>
          </cell>
          <cell r="AA6359" t="str">
            <v>LAMBAYEQUE</v>
          </cell>
          <cell r="AB6359" t="str">
            <v>CHICLAYO</v>
          </cell>
          <cell r="AC6359" t="str">
            <v>CHICLAYO</v>
          </cell>
        </row>
        <row r="6360">
          <cell r="V6360" t="str">
            <v>-79.854700--6.783500</v>
          </cell>
          <cell r="W6360">
            <v>-79.854699999999994</v>
          </cell>
          <cell r="X6360">
            <v>-6.7835000000000001</v>
          </cell>
          <cell r="AA6360" t="str">
            <v>LAMBAYEQUE</v>
          </cell>
          <cell r="AB6360" t="str">
            <v>CHICLAYO</v>
          </cell>
          <cell r="AC6360" t="str">
            <v>CHICLAYO</v>
          </cell>
        </row>
        <row r="6361">
          <cell r="V6361" t="str">
            <v>-77.097670--12.069830</v>
          </cell>
          <cell r="W6361">
            <v>-77.097669999999994</v>
          </cell>
          <cell r="X6361">
            <v>-12.06983</v>
          </cell>
          <cell r="AA6361" t="str">
            <v>LIMA</v>
          </cell>
          <cell r="AB6361" t="str">
            <v>LIMA</v>
          </cell>
          <cell r="AC6361" t="str">
            <v>SAN MIGUEL</v>
          </cell>
        </row>
        <row r="6362">
          <cell r="V6362" t="str">
            <v>-80.166430--5.093110</v>
          </cell>
          <cell r="W6362">
            <v>-80.166430000000005</v>
          </cell>
          <cell r="X6362">
            <v>-5.0931100000000002</v>
          </cell>
          <cell r="AA6362" t="str">
            <v>PIURA</v>
          </cell>
          <cell r="AB6362" t="str">
            <v>MORROPON</v>
          </cell>
          <cell r="AC6362" t="str">
            <v>CHULUCANAS</v>
          </cell>
        </row>
        <row r="6363">
          <cell r="V6363" t="str">
            <v>-80.594619--5.181957</v>
          </cell>
          <cell r="W6363">
            <v>-80.594618999999994</v>
          </cell>
          <cell r="X6363">
            <v>-5.1819569999999997</v>
          </cell>
          <cell r="AA6363" t="str">
            <v>PIURA</v>
          </cell>
          <cell r="AB6363" t="str">
            <v>PIURA</v>
          </cell>
          <cell r="AC6363" t="str">
            <v>CASTILLA</v>
          </cell>
        </row>
        <row r="6364">
          <cell r="V6364" t="str">
            <v>-80.651528--5.200100</v>
          </cell>
          <cell r="W6364">
            <v>-80.651527999999999</v>
          </cell>
          <cell r="X6364">
            <v>-5.2000999999999999</v>
          </cell>
          <cell r="AA6364" t="str">
            <v>PIURA</v>
          </cell>
          <cell r="AB6364" t="str">
            <v>PIURA</v>
          </cell>
          <cell r="AC6364" t="str">
            <v>VEINTISEIS DE OCTUBRE</v>
          </cell>
        </row>
        <row r="6365">
          <cell r="V6365" t="str">
            <v>-70.257630--18.049450</v>
          </cell>
          <cell r="W6365">
            <v>-70.257630000000006</v>
          </cell>
          <cell r="X6365">
            <v>-18.04945</v>
          </cell>
          <cell r="AA6365" t="str">
            <v>TACNA</v>
          </cell>
          <cell r="AB6365" t="str">
            <v>TACNA</v>
          </cell>
          <cell r="AC6365" t="str">
            <v>CORONEL GREGORIO ALBARRACIN LANCHIPA</v>
          </cell>
        </row>
        <row r="6366">
          <cell r="V6366" t="str">
            <v>-71.518687--16.415912</v>
          </cell>
          <cell r="W6366">
            <v>-71.518687</v>
          </cell>
          <cell r="X6366">
            <v>-16.415911999999999</v>
          </cell>
          <cell r="AA6366" t="str">
            <v>AREQUIPA</v>
          </cell>
          <cell r="AB6366" t="str">
            <v>AREQUIPA</v>
          </cell>
          <cell r="AC6366" t="str">
            <v>JOSE LUIS BUSTAMANTE Y RIVERO</v>
          </cell>
        </row>
        <row r="6367">
          <cell r="V6367" t="str">
            <v>-72.890660--13.635074</v>
          </cell>
          <cell r="W6367">
            <v>-72.890659999999997</v>
          </cell>
          <cell r="X6367">
            <v>-13.635073999999999</v>
          </cell>
          <cell r="AA6367" t="str">
            <v>APURIMAC</v>
          </cell>
          <cell r="AB6367" t="str">
            <v>ABANCAY</v>
          </cell>
          <cell r="AC6367" t="str">
            <v>ABANCAY</v>
          </cell>
        </row>
        <row r="6368">
          <cell r="V6368" t="str">
            <v>-78.545954--9.119918</v>
          </cell>
          <cell r="W6368">
            <v>-78.545953999999995</v>
          </cell>
          <cell r="X6368">
            <v>-9.1199180000000002</v>
          </cell>
          <cell r="AA6368" t="str">
            <v>ANCASH</v>
          </cell>
          <cell r="AB6368" t="str">
            <v>SANTA</v>
          </cell>
          <cell r="AC6368" t="str">
            <v>NUEVO CHIMBOTE</v>
          </cell>
        </row>
        <row r="6369">
          <cell r="V6369" t="str">
            <v>-76.988650--11.972270</v>
          </cell>
          <cell r="W6369">
            <v>-76.988650000000007</v>
          </cell>
          <cell r="X6369">
            <v>-11.97227</v>
          </cell>
          <cell r="AA6369" t="str">
            <v>LIMA</v>
          </cell>
          <cell r="AB6369" t="str">
            <v>LIMA</v>
          </cell>
          <cell r="AC6369" t="str">
            <v>SAN JUAN DE LURIGANCHO</v>
          </cell>
        </row>
        <row r="6370">
          <cell r="V6370" t="str">
            <v>-76.062624--11.588727</v>
          </cell>
          <cell r="W6370">
            <v>-76.062624</v>
          </cell>
          <cell r="X6370">
            <v>-11.588727</v>
          </cell>
          <cell r="AA6370" t="str">
            <v>JUNIN</v>
          </cell>
          <cell r="AB6370" t="str">
            <v>YAULI</v>
          </cell>
          <cell r="AC6370" t="str">
            <v>MOROCOCHA</v>
          </cell>
        </row>
        <row r="6371">
          <cell r="V6371" t="str">
            <v>-76.784610--11.978730</v>
          </cell>
          <cell r="W6371">
            <v>-76.784610000000001</v>
          </cell>
          <cell r="X6371">
            <v>-11.978730000000001</v>
          </cell>
          <cell r="AA6371" t="str">
            <v>LIMA</v>
          </cell>
          <cell r="AB6371" t="str">
            <v>LIMA</v>
          </cell>
          <cell r="AC6371" t="str">
            <v>CHACLACAYO</v>
          </cell>
        </row>
        <row r="6372">
          <cell r="V6372" t="str">
            <v>-78.589397--9.060599</v>
          </cell>
          <cell r="W6372">
            <v>-78.589397000000005</v>
          </cell>
          <cell r="X6372">
            <v>-9.0605989999999998</v>
          </cell>
          <cell r="AA6372" t="str">
            <v>ANCASH</v>
          </cell>
          <cell r="AB6372" t="str">
            <v>SANTA</v>
          </cell>
          <cell r="AC6372" t="str">
            <v>CHIMBOTE</v>
          </cell>
        </row>
        <row r="6373">
          <cell r="V6373" t="str">
            <v>-76.135884--13.427519</v>
          </cell>
          <cell r="W6373">
            <v>-76.135884000000004</v>
          </cell>
          <cell r="X6373">
            <v>-13.427519</v>
          </cell>
          <cell r="AA6373" t="str">
            <v>ICA</v>
          </cell>
          <cell r="AB6373" t="str">
            <v>CHINCHA</v>
          </cell>
          <cell r="AC6373" t="str">
            <v>CHINCHA ALTA</v>
          </cell>
        </row>
        <row r="6374">
          <cell r="V6374" t="str">
            <v>-71.989974--13.520736</v>
          </cell>
          <cell r="W6374">
            <v>-71.989974000000004</v>
          </cell>
          <cell r="X6374">
            <v>-13.520735999999999</v>
          </cell>
          <cell r="AA6374" t="str">
            <v>CUSCO</v>
          </cell>
          <cell r="AB6374" t="str">
            <v>CUSCO</v>
          </cell>
          <cell r="AC6374" t="str">
            <v>CUSCO</v>
          </cell>
        </row>
        <row r="6375">
          <cell r="V6375" t="str">
            <v>-77.045430--11.912180</v>
          </cell>
          <cell r="W6375">
            <v>-77.045429999999996</v>
          </cell>
          <cell r="X6375">
            <v>-11.912179999999999</v>
          </cell>
          <cell r="AA6375" t="str">
            <v>LIMA</v>
          </cell>
          <cell r="AB6375" t="str">
            <v>LIMA</v>
          </cell>
          <cell r="AC6375" t="str">
            <v>COMAS</v>
          </cell>
        </row>
        <row r="6376">
          <cell r="V6376" t="str">
            <v>-75.212018--12.083279</v>
          </cell>
          <cell r="W6376">
            <v>-75.212018</v>
          </cell>
          <cell r="X6376">
            <v>-12.083278999999999</v>
          </cell>
          <cell r="AA6376" t="str">
            <v>JUNIN</v>
          </cell>
          <cell r="AB6376" t="str">
            <v>HUANCAYO</v>
          </cell>
          <cell r="AC6376" t="str">
            <v>CHILCA</v>
          </cell>
        </row>
        <row r="6377">
          <cell r="V6377" t="str">
            <v>-75.720587--14.069305</v>
          </cell>
          <cell r="W6377">
            <v>-75.720586999999995</v>
          </cell>
          <cell r="X6377">
            <v>-14.069305</v>
          </cell>
          <cell r="AA6377" t="str">
            <v>ICA</v>
          </cell>
          <cell r="AB6377" t="str">
            <v>ICA</v>
          </cell>
          <cell r="AC6377" t="str">
            <v>PARCONA</v>
          </cell>
        </row>
        <row r="6378">
          <cell r="V6378" t="str">
            <v>-71.333392--17.636109</v>
          </cell>
          <cell r="W6378">
            <v>-71.333392000000003</v>
          </cell>
          <cell r="X6378">
            <v>-17.636109000000001</v>
          </cell>
          <cell r="AA6378" t="str">
            <v>MOQUEGUA</v>
          </cell>
          <cell r="AB6378" t="str">
            <v>ILO</v>
          </cell>
          <cell r="AC6378" t="str">
            <v>ILO</v>
          </cell>
        </row>
        <row r="6379">
          <cell r="V6379" t="str">
            <v>-79.065589--8.072007</v>
          </cell>
          <cell r="W6379">
            <v>-79.065589000000003</v>
          </cell>
          <cell r="X6379">
            <v>-8.0720069999999993</v>
          </cell>
          <cell r="AA6379" t="str">
            <v>LA LIBERTAD</v>
          </cell>
          <cell r="AB6379" t="str">
            <v>TRUJILLO</v>
          </cell>
          <cell r="AC6379" t="str">
            <v>LA ESPERANZA</v>
          </cell>
        </row>
        <row r="6380">
          <cell r="V6380" t="str">
            <v>-79.057277--8.062060</v>
          </cell>
          <cell r="W6380">
            <v>-79.057276999999999</v>
          </cell>
          <cell r="X6380">
            <v>-8.0620600000000007</v>
          </cell>
          <cell r="AA6380" t="str">
            <v>LA LIBERTAD</v>
          </cell>
          <cell r="AB6380" t="str">
            <v>TRUJILLO</v>
          </cell>
          <cell r="AC6380" t="str">
            <v>LA ESPERANZA</v>
          </cell>
        </row>
        <row r="6381">
          <cell r="V6381" t="str">
            <v>-79.869106--6.786218</v>
          </cell>
          <cell r="W6381">
            <v>-79.869106000000002</v>
          </cell>
          <cell r="X6381">
            <v>-6.7862179999999999</v>
          </cell>
          <cell r="AA6381" t="str">
            <v>LAMBAYEQUE</v>
          </cell>
          <cell r="AB6381" t="str">
            <v>CHICLAYO</v>
          </cell>
          <cell r="AC6381" t="str">
            <v>CHICLAYO</v>
          </cell>
        </row>
        <row r="6382">
          <cell r="V6382" t="str">
            <v>-71.505896--16.398717</v>
          </cell>
          <cell r="W6382">
            <v>-71.505896000000007</v>
          </cell>
          <cell r="X6382">
            <v>-16.398717000000001</v>
          </cell>
          <cell r="AA6382" t="str">
            <v>AREQUIPA</v>
          </cell>
          <cell r="AB6382" t="str">
            <v>AREQUIPA</v>
          </cell>
          <cell r="AC6382" t="str">
            <v>MARIANO MELGAR</v>
          </cell>
        </row>
        <row r="6383">
          <cell r="V6383" t="str">
            <v>-71.520784--16.445687</v>
          </cell>
          <cell r="W6383">
            <v>-71.520784000000006</v>
          </cell>
          <cell r="X6383">
            <v>-16.445687</v>
          </cell>
          <cell r="AA6383" t="str">
            <v>AREQUIPA</v>
          </cell>
          <cell r="AB6383" t="str">
            <v>AREQUIPA</v>
          </cell>
          <cell r="AC6383" t="str">
            <v>SOCABAYA</v>
          </cell>
        </row>
        <row r="6384">
          <cell r="V6384" t="str">
            <v>-81.098733--5.089239</v>
          </cell>
          <cell r="W6384">
            <v>-81.098732999999996</v>
          </cell>
          <cell r="X6384">
            <v>-5.0892390000000001</v>
          </cell>
          <cell r="AA6384" t="str">
            <v>PIURA</v>
          </cell>
          <cell r="AB6384" t="str">
            <v>PAITA</v>
          </cell>
          <cell r="AC6384" t="str">
            <v>PAITA</v>
          </cell>
        </row>
        <row r="6385">
          <cell r="V6385" t="str">
            <v>-77.049230--12.011490</v>
          </cell>
          <cell r="W6385">
            <v>-77.049229999999994</v>
          </cell>
          <cell r="X6385">
            <v>-12.01149</v>
          </cell>
          <cell r="AA6385" t="str">
            <v>LIMA</v>
          </cell>
          <cell r="AB6385" t="str">
            <v>LIMA</v>
          </cell>
          <cell r="AC6385" t="str">
            <v>INDEPENDENCIA</v>
          </cell>
        </row>
        <row r="6386">
          <cell r="V6386" t="str">
            <v>-74.549813--8.374149</v>
          </cell>
          <cell r="W6386">
            <v>-74.549813</v>
          </cell>
          <cell r="X6386">
            <v>-8.3741489999999992</v>
          </cell>
          <cell r="AA6386" t="str">
            <v>UCAYALI</v>
          </cell>
          <cell r="AB6386" t="str">
            <v>CORONEL PORTILLO</v>
          </cell>
          <cell r="AC6386" t="str">
            <v>CALLERIA</v>
          </cell>
        </row>
        <row r="6387">
          <cell r="V6387" t="str">
            <v>-77.073780--11.880140</v>
          </cell>
          <cell r="W6387">
            <v>-77.073779999999999</v>
          </cell>
          <cell r="X6387">
            <v>-11.880140000000001</v>
          </cell>
          <cell r="AA6387" t="str">
            <v>LIMA</v>
          </cell>
          <cell r="AB6387" t="str">
            <v>LIMA</v>
          </cell>
          <cell r="AC6387" t="str">
            <v>PUENTE PIEDRA</v>
          </cell>
        </row>
        <row r="6388">
          <cell r="V6388" t="str">
            <v>-77.095080--12.002700</v>
          </cell>
          <cell r="W6388">
            <v>-77.095079999999996</v>
          </cell>
          <cell r="X6388">
            <v>-12.002700000000001</v>
          </cell>
          <cell r="AA6388" t="str">
            <v>LIMA</v>
          </cell>
          <cell r="AB6388" t="str">
            <v>LIMA</v>
          </cell>
          <cell r="AC6388" t="str">
            <v>SAN MARTIN DE PORRES</v>
          </cell>
        </row>
        <row r="6389">
          <cell r="V6389" t="str">
            <v>-73.367553--13.652128</v>
          </cell>
          <cell r="W6389">
            <v>-73.367553000000001</v>
          </cell>
          <cell r="X6389">
            <v>-13.652127999999999</v>
          </cell>
          <cell r="AA6389" t="str">
            <v>APURIMAC</v>
          </cell>
          <cell r="AB6389" t="str">
            <v>ANDAHUAYLAS</v>
          </cell>
          <cell r="AC6389" t="str">
            <v>SAN JERONIMO</v>
          </cell>
        </row>
        <row r="6390">
          <cell r="V6390" t="str">
            <v>-71.549217--16.416606</v>
          </cell>
          <cell r="W6390">
            <v>-71.549216999999999</v>
          </cell>
          <cell r="X6390">
            <v>-16.416606000000002</v>
          </cell>
          <cell r="AA6390" t="str">
            <v>AREQUIPA</v>
          </cell>
          <cell r="AB6390" t="str">
            <v>AREQUIPA</v>
          </cell>
          <cell r="AC6390" t="str">
            <v>AREQUIPA</v>
          </cell>
        </row>
        <row r="6391">
          <cell r="V6391" t="str">
            <v>-74.216047--13.163430</v>
          </cell>
          <cell r="W6391">
            <v>-74.216047000000003</v>
          </cell>
          <cell r="X6391">
            <v>-13.16343</v>
          </cell>
          <cell r="AA6391" t="str">
            <v>AYACUCHO</v>
          </cell>
          <cell r="AB6391" t="str">
            <v>HUAMANGA</v>
          </cell>
          <cell r="AC6391" t="str">
            <v>ANDRES AVELINO CACERES DORREGARAY</v>
          </cell>
        </row>
        <row r="6392">
          <cell r="V6392" t="str">
            <v>-74.207895--13.169126</v>
          </cell>
          <cell r="W6392">
            <v>-74.207894999999994</v>
          </cell>
          <cell r="X6392">
            <v>-13.169126</v>
          </cell>
          <cell r="AA6392" t="str">
            <v>AYACUCHO</v>
          </cell>
          <cell r="AB6392" t="str">
            <v>HUAMANGA</v>
          </cell>
          <cell r="AC6392" t="str">
            <v>SAN JUAN BAUTISTA</v>
          </cell>
        </row>
        <row r="6393">
          <cell r="V6393" t="str">
            <v>-77.125410--12.040240</v>
          </cell>
          <cell r="W6393">
            <v>-77.125410000000002</v>
          </cell>
          <cell r="X6393">
            <v>-12.040240000000001</v>
          </cell>
          <cell r="AA6393" t="str">
            <v>CALLAO</v>
          </cell>
          <cell r="AB6393" t="str">
            <v>CALLAO</v>
          </cell>
          <cell r="AC6393" t="str">
            <v>CALLAO</v>
          </cell>
        </row>
        <row r="6394">
          <cell r="V6394" t="str">
            <v>-77.128280--12.027950</v>
          </cell>
          <cell r="W6394">
            <v>-77.128280000000004</v>
          </cell>
          <cell r="X6394">
            <v>-12.027950000000001</v>
          </cell>
          <cell r="AA6394" t="str">
            <v>CALLAO</v>
          </cell>
          <cell r="AB6394" t="str">
            <v>CALLAO</v>
          </cell>
          <cell r="AC6394" t="str">
            <v>CALLAO</v>
          </cell>
        </row>
        <row r="6395">
          <cell r="V6395" t="str">
            <v>-77.134580--12.025230</v>
          </cell>
          <cell r="W6395">
            <v>-77.13458</v>
          </cell>
          <cell r="X6395">
            <v>-12.025230000000001</v>
          </cell>
          <cell r="AA6395" t="str">
            <v>CALLAO</v>
          </cell>
          <cell r="AB6395" t="str">
            <v>CALLAO</v>
          </cell>
          <cell r="AC6395" t="str">
            <v>CALLAO</v>
          </cell>
        </row>
        <row r="6396">
          <cell r="V6396" t="str">
            <v>-72.706211--16.593901</v>
          </cell>
          <cell r="W6396">
            <v>-72.706210999999996</v>
          </cell>
          <cell r="X6396">
            <v>-16.593900999999999</v>
          </cell>
          <cell r="AA6396" t="str">
            <v>AREQUIPA</v>
          </cell>
          <cell r="AB6396" t="str">
            <v>CAMANA</v>
          </cell>
          <cell r="AC6396" t="str">
            <v>SAMUEL PASTOR</v>
          </cell>
        </row>
        <row r="6397">
          <cell r="V6397" t="str">
            <v>-72.699014--16.598770</v>
          </cell>
          <cell r="W6397">
            <v>-72.699014000000005</v>
          </cell>
          <cell r="X6397">
            <v>-16.598769999999998</v>
          </cell>
          <cell r="AA6397" t="str">
            <v>AREQUIPA</v>
          </cell>
          <cell r="AB6397" t="str">
            <v>CAMANA</v>
          </cell>
          <cell r="AC6397" t="str">
            <v>SAMUEL PASTOR</v>
          </cell>
        </row>
        <row r="6398">
          <cell r="V6398" t="str">
            <v>-72.702522--16.604150</v>
          </cell>
          <cell r="W6398">
            <v>-72.702522000000002</v>
          </cell>
          <cell r="X6398">
            <v>-16.604150000000001</v>
          </cell>
          <cell r="AA6398" t="str">
            <v>AREQUIPA</v>
          </cell>
          <cell r="AB6398" t="str">
            <v>CAMANA</v>
          </cell>
          <cell r="AC6398" t="str">
            <v>SAMUEL PASTOR</v>
          </cell>
        </row>
        <row r="6399">
          <cell r="V6399" t="str">
            <v>-72.699320--16.613380</v>
          </cell>
          <cell r="W6399">
            <v>-72.69932</v>
          </cell>
          <cell r="X6399">
            <v>-16.613379999999999</v>
          </cell>
          <cell r="AA6399" t="str">
            <v>AREQUIPA</v>
          </cell>
          <cell r="AB6399" t="str">
            <v>CAMANA</v>
          </cell>
          <cell r="AC6399" t="str">
            <v>SAMUEL PASTOR</v>
          </cell>
        </row>
        <row r="6400">
          <cell r="V6400" t="str">
            <v>-72.734666--16.619605</v>
          </cell>
          <cell r="W6400">
            <v>-72.734666000000004</v>
          </cell>
          <cell r="X6400">
            <v>-16.619605</v>
          </cell>
          <cell r="AA6400" t="str">
            <v>AREQUIPA</v>
          </cell>
          <cell r="AB6400" t="str">
            <v>CAMANA</v>
          </cell>
          <cell r="AC6400" t="str">
            <v>MARISCAL CACERES</v>
          </cell>
        </row>
        <row r="6401">
          <cell r="V6401" t="str">
            <v>-77.017830--11.977270</v>
          </cell>
          <cell r="W6401">
            <v>-77.017830000000004</v>
          </cell>
          <cell r="X6401">
            <v>-11.977270000000001</v>
          </cell>
          <cell r="AA6401" t="str">
            <v>LIMA</v>
          </cell>
          <cell r="AB6401" t="str">
            <v>LIMA</v>
          </cell>
          <cell r="AC6401" t="str">
            <v>SAN JUAN DE LURIGANCHO</v>
          </cell>
        </row>
        <row r="6402">
          <cell r="V6402" t="str">
            <v>-80.166413--5.099014</v>
          </cell>
          <cell r="W6402">
            <v>-80.166413000000006</v>
          </cell>
          <cell r="X6402">
            <v>-5.0990140000000004</v>
          </cell>
          <cell r="AA6402" t="str">
            <v>PIURA</v>
          </cell>
          <cell r="AB6402" t="str">
            <v>MORROPON</v>
          </cell>
          <cell r="AC6402" t="str">
            <v>CHULUCANAS</v>
          </cell>
        </row>
        <row r="6403">
          <cell r="V6403" t="str">
            <v>-76.264975--10.668098</v>
          </cell>
          <cell r="W6403">
            <v>-76.264975000000007</v>
          </cell>
          <cell r="X6403">
            <v>-10.668098000000001</v>
          </cell>
          <cell r="AA6403" t="str">
            <v>PASCO</v>
          </cell>
          <cell r="AB6403" t="str">
            <v>PASCO</v>
          </cell>
          <cell r="AC6403" t="str">
            <v>SIMON BOLIVAR</v>
          </cell>
        </row>
        <row r="6404">
          <cell r="V6404" t="str">
            <v>-76.797340--11.982470</v>
          </cell>
          <cell r="W6404">
            <v>-76.797340000000005</v>
          </cell>
          <cell r="X6404">
            <v>-11.982469999999999</v>
          </cell>
          <cell r="AA6404" t="str">
            <v>LIMA</v>
          </cell>
          <cell r="AB6404" t="str">
            <v>LIMA</v>
          </cell>
          <cell r="AC6404" t="str">
            <v>CHACLACAYO</v>
          </cell>
        </row>
        <row r="6405">
          <cell r="V6405" t="str">
            <v>-74.248176--15.856576</v>
          </cell>
          <cell r="W6405">
            <v>-74.248176000000001</v>
          </cell>
          <cell r="X6405">
            <v>-15.856576</v>
          </cell>
          <cell r="AA6405" t="str">
            <v>AREQUIPA</v>
          </cell>
          <cell r="AB6405" t="str">
            <v>CARAVELI</v>
          </cell>
          <cell r="AC6405" t="str">
            <v>CHALA</v>
          </cell>
        </row>
        <row r="6406">
          <cell r="V6406" t="str">
            <v>-77.264410--11.589010</v>
          </cell>
          <cell r="W6406">
            <v>-77.264409999999998</v>
          </cell>
          <cell r="X6406">
            <v>-11.58901</v>
          </cell>
          <cell r="AA6406" t="str">
            <v>LIMA</v>
          </cell>
          <cell r="AB6406" t="str">
            <v>HUARAL</v>
          </cell>
          <cell r="AC6406" t="str">
            <v>CHANCAY</v>
          </cell>
        </row>
        <row r="6407">
          <cell r="V6407" t="str">
            <v>-77.257323--11.539904</v>
          </cell>
          <cell r="W6407">
            <v>-77.257323</v>
          </cell>
          <cell r="X6407">
            <v>-11.539904</v>
          </cell>
          <cell r="AA6407" t="str">
            <v>LIMA</v>
          </cell>
          <cell r="AB6407" t="str">
            <v>HUARAL</v>
          </cell>
          <cell r="AC6407" t="str">
            <v>CHANCAY</v>
          </cell>
        </row>
        <row r="6408">
          <cell r="V6408" t="str">
            <v>-79.158146--7.834565</v>
          </cell>
          <cell r="W6408">
            <v>-79.158146000000002</v>
          </cell>
          <cell r="X6408">
            <v>-7.8345649999999996</v>
          </cell>
          <cell r="AA6408" t="str">
            <v>LA LIBERTAD</v>
          </cell>
          <cell r="AB6408" t="str">
            <v>ASCOPE</v>
          </cell>
          <cell r="AC6408" t="str">
            <v>CHICAMA</v>
          </cell>
        </row>
        <row r="6409">
          <cell r="V6409" t="str">
            <v>-77.093720--11.840620</v>
          </cell>
          <cell r="W6409">
            <v>-77.093720000000005</v>
          </cell>
          <cell r="X6409">
            <v>-11.840619999999999</v>
          </cell>
          <cell r="AA6409" t="str">
            <v>LIMA</v>
          </cell>
          <cell r="AB6409" t="str">
            <v>LIMA</v>
          </cell>
          <cell r="AC6409" t="str">
            <v>PUENTE PIEDRA</v>
          </cell>
        </row>
        <row r="6410">
          <cell r="V6410" t="str">
            <v>-76.138719--13.399971</v>
          </cell>
          <cell r="W6410">
            <v>-76.138718999999995</v>
          </cell>
          <cell r="X6410">
            <v>-13.399971000000001</v>
          </cell>
          <cell r="AA6410" t="str">
            <v>ICA</v>
          </cell>
          <cell r="AB6410" t="str">
            <v>CHINCHA</v>
          </cell>
          <cell r="AC6410" t="str">
            <v>PUEBLO NUEVO</v>
          </cell>
        </row>
        <row r="6411">
          <cell r="V6411" t="str">
            <v>-76.159430--13.407372</v>
          </cell>
          <cell r="W6411">
            <v>-76.15943</v>
          </cell>
          <cell r="X6411">
            <v>-13.407372000000001</v>
          </cell>
          <cell r="AA6411" t="str">
            <v>ICA</v>
          </cell>
          <cell r="AB6411" t="str">
            <v>CHINCHA</v>
          </cell>
          <cell r="AC6411" t="str">
            <v>GROCIO PRADO</v>
          </cell>
        </row>
        <row r="6412">
          <cell r="V6412" t="str">
            <v>-76.703090--11.933120</v>
          </cell>
          <cell r="W6412">
            <v>-76.703090000000003</v>
          </cell>
          <cell r="X6412">
            <v>-11.933120000000001</v>
          </cell>
          <cell r="AA6412" t="str">
            <v>LIMA</v>
          </cell>
          <cell r="AB6412" t="str">
            <v>LIMA</v>
          </cell>
          <cell r="AC6412" t="str">
            <v>LURIGANCHO</v>
          </cell>
        </row>
        <row r="6413">
          <cell r="V6413" t="str">
            <v>-76.712260--11.941610</v>
          </cell>
          <cell r="W6413">
            <v>-76.712260000000001</v>
          </cell>
          <cell r="X6413">
            <v>-11.941610000000001</v>
          </cell>
          <cell r="AA6413" t="str">
            <v>LIMA</v>
          </cell>
          <cell r="AB6413" t="str">
            <v>LIMA</v>
          </cell>
          <cell r="AC6413" t="str">
            <v>LURIGANCHO</v>
          </cell>
        </row>
        <row r="6414">
          <cell r="V6414" t="str">
            <v>-76.932680--12.248130</v>
          </cell>
          <cell r="W6414">
            <v>-76.932680000000005</v>
          </cell>
          <cell r="X6414">
            <v>-12.24813</v>
          </cell>
          <cell r="AA6414" t="str">
            <v>LIMA</v>
          </cell>
          <cell r="AB6414" t="str">
            <v>LIMA</v>
          </cell>
          <cell r="AC6414" t="str">
            <v>VILLA EL SALVADOR</v>
          </cell>
        </row>
        <row r="6415">
          <cell r="V6415" t="str">
            <v>-71.999964--13.507436</v>
          </cell>
          <cell r="W6415">
            <v>-71.999964000000006</v>
          </cell>
          <cell r="X6415">
            <v>-13.507436</v>
          </cell>
          <cell r="AA6415" t="str">
            <v>CUSCO</v>
          </cell>
          <cell r="AB6415" t="str">
            <v>CUSCO</v>
          </cell>
          <cell r="AC6415" t="str">
            <v>CUSCO</v>
          </cell>
        </row>
        <row r="6416">
          <cell r="V6416" t="str">
            <v>-71.985854--13.514010</v>
          </cell>
          <cell r="W6416">
            <v>-71.985854000000003</v>
          </cell>
          <cell r="X6416">
            <v>-13.514010000000001</v>
          </cell>
          <cell r="AA6416" t="str">
            <v>CUSCO</v>
          </cell>
          <cell r="AB6416" t="str">
            <v>CUSCO</v>
          </cell>
          <cell r="AC6416" t="str">
            <v>CUSCO</v>
          </cell>
        </row>
        <row r="6417">
          <cell r="V6417" t="str">
            <v>-71.969557--13.515490</v>
          </cell>
          <cell r="W6417">
            <v>-71.969556999999995</v>
          </cell>
          <cell r="X6417">
            <v>-13.51549</v>
          </cell>
          <cell r="AA6417" t="str">
            <v>CUSCO</v>
          </cell>
          <cell r="AB6417" t="str">
            <v>CUSCO</v>
          </cell>
          <cell r="AC6417" t="str">
            <v>CUSCO</v>
          </cell>
        </row>
        <row r="6418">
          <cell r="V6418" t="str">
            <v>-78.993506--8.088727</v>
          </cell>
          <cell r="W6418">
            <v>-78.993505999999996</v>
          </cell>
          <cell r="X6418">
            <v>-8.0887270000000004</v>
          </cell>
          <cell r="AA6418" t="str">
            <v>LA LIBERTAD</v>
          </cell>
          <cell r="AB6418" t="str">
            <v>TRUJILLO</v>
          </cell>
          <cell r="AC6418" t="str">
            <v>EL PORVENIR</v>
          </cell>
        </row>
        <row r="6419">
          <cell r="V6419" t="str">
            <v>-77.062450--11.952280</v>
          </cell>
          <cell r="W6419">
            <v>-77.062449999999998</v>
          </cell>
          <cell r="X6419">
            <v>-11.95228</v>
          </cell>
          <cell r="AA6419" t="str">
            <v>LIMA</v>
          </cell>
          <cell r="AB6419" t="str">
            <v>LIMA</v>
          </cell>
          <cell r="AC6419" t="str">
            <v>COMAS</v>
          </cell>
        </row>
        <row r="6420">
          <cell r="V6420" t="str">
            <v>-75.208944--12.053711</v>
          </cell>
          <cell r="W6420">
            <v>-75.208944000000002</v>
          </cell>
          <cell r="X6420">
            <v>-12.053711</v>
          </cell>
          <cell r="AA6420" t="str">
            <v>JUNIN</v>
          </cell>
          <cell r="AB6420" t="str">
            <v>HUANCAYO</v>
          </cell>
          <cell r="AC6420" t="str">
            <v>EL TAMBO</v>
          </cell>
        </row>
        <row r="6421">
          <cell r="V6421" t="str">
            <v>-75.218708--12.044183</v>
          </cell>
          <cell r="W6421">
            <v>-75.218708000000007</v>
          </cell>
          <cell r="X6421">
            <v>-12.044183</v>
          </cell>
          <cell r="AA6421" t="str">
            <v>JUNIN</v>
          </cell>
          <cell r="AB6421" t="str">
            <v>HUANCAYO</v>
          </cell>
          <cell r="AC6421" t="str">
            <v>EL TAMBO</v>
          </cell>
        </row>
        <row r="6422">
          <cell r="V6422" t="str">
            <v>-78.561250--9.092052</v>
          </cell>
          <cell r="W6422">
            <v>-78.561250000000001</v>
          </cell>
          <cell r="X6422">
            <v>-9.0920520000000007</v>
          </cell>
          <cell r="AA6422" t="str">
            <v>ANCASH</v>
          </cell>
          <cell r="AB6422" t="str">
            <v>SANTA</v>
          </cell>
          <cell r="AC6422" t="str">
            <v>CHIMBOTE</v>
          </cell>
        </row>
        <row r="6423">
          <cell r="V6423" t="str">
            <v>-79.866528--6.923723</v>
          </cell>
          <cell r="W6423">
            <v>-79.866528000000002</v>
          </cell>
          <cell r="X6423">
            <v>-6.9237229999999998</v>
          </cell>
          <cell r="AA6423" t="str">
            <v>LAMBAYEQUE</v>
          </cell>
          <cell r="AB6423" t="str">
            <v>CHICLAYO</v>
          </cell>
          <cell r="AC6423" t="str">
            <v>ETEN PUERTO</v>
          </cell>
        </row>
        <row r="6424">
          <cell r="V6424" t="str">
            <v>-71.585076--16.337373</v>
          </cell>
          <cell r="W6424">
            <v>-71.585076000000001</v>
          </cell>
          <cell r="X6424">
            <v>-16.337372999999999</v>
          </cell>
          <cell r="AA6424" t="str">
            <v>AREQUIPA</v>
          </cell>
          <cell r="AB6424" t="str">
            <v>AREQUIPA</v>
          </cell>
          <cell r="AC6424" t="str">
            <v>CERRO COLORADO</v>
          </cell>
        </row>
        <row r="6425">
          <cell r="V6425" t="str">
            <v>-77.625037--11.096480</v>
          </cell>
          <cell r="W6425">
            <v>-77.625037000000006</v>
          </cell>
          <cell r="X6425">
            <v>-11.09648</v>
          </cell>
          <cell r="AA6425" t="str">
            <v>LIMA</v>
          </cell>
          <cell r="AB6425" t="str">
            <v>HUAURA</v>
          </cell>
          <cell r="AC6425" t="str">
            <v>CALETA DE CARQUIN</v>
          </cell>
        </row>
        <row r="6426">
          <cell r="V6426" t="str">
            <v>-77.598414--11.097929</v>
          </cell>
          <cell r="W6426">
            <v>-77.598414000000005</v>
          </cell>
          <cell r="X6426">
            <v>-11.097929000000001</v>
          </cell>
          <cell r="AA6426" t="str">
            <v>LIMA</v>
          </cell>
          <cell r="AB6426" t="str">
            <v>HUAURA</v>
          </cell>
          <cell r="AC6426" t="str">
            <v>HUALMAY</v>
          </cell>
        </row>
        <row r="6427">
          <cell r="V6427" t="str">
            <v>-77.594813--11.094596</v>
          </cell>
          <cell r="W6427">
            <v>-77.594813000000002</v>
          </cell>
          <cell r="X6427">
            <v>-11.094595999999999</v>
          </cell>
          <cell r="AA6427" t="str">
            <v>LIMA</v>
          </cell>
          <cell r="AB6427" t="str">
            <v>HUAURA</v>
          </cell>
          <cell r="AC6427" t="str">
            <v>SANTA MARIA</v>
          </cell>
        </row>
        <row r="6428">
          <cell r="V6428" t="str">
            <v>-77.594470--11.119933</v>
          </cell>
          <cell r="W6428">
            <v>-77.594470000000001</v>
          </cell>
          <cell r="X6428">
            <v>-11.119933</v>
          </cell>
          <cell r="AA6428" t="str">
            <v>LIMA</v>
          </cell>
          <cell r="AB6428" t="str">
            <v>HUAURA</v>
          </cell>
          <cell r="AC6428" t="str">
            <v>HUACHO</v>
          </cell>
        </row>
        <row r="6429">
          <cell r="V6429" t="str">
            <v>-77.586244--11.107645</v>
          </cell>
          <cell r="W6429">
            <v>-77.586243999999994</v>
          </cell>
          <cell r="X6429">
            <v>-11.107645</v>
          </cell>
          <cell r="AA6429" t="str">
            <v>LIMA</v>
          </cell>
          <cell r="AB6429" t="str">
            <v>HUAURA</v>
          </cell>
          <cell r="AC6429" t="str">
            <v>SANTA MARIA</v>
          </cell>
        </row>
        <row r="6430">
          <cell r="V6430" t="str">
            <v>-77.230523--11.468112</v>
          </cell>
          <cell r="W6430">
            <v>-77.230523000000005</v>
          </cell>
          <cell r="X6430">
            <v>-11.468112</v>
          </cell>
          <cell r="AA6430" t="str">
            <v>LIMA</v>
          </cell>
          <cell r="AB6430" t="str">
            <v>HUARAL</v>
          </cell>
          <cell r="AC6430" t="str">
            <v>HUARAL</v>
          </cell>
        </row>
        <row r="6431">
          <cell r="V6431" t="str">
            <v>-76.814480--12.021010</v>
          </cell>
          <cell r="W6431">
            <v>-76.814480000000003</v>
          </cell>
          <cell r="X6431">
            <v>-12.02101</v>
          </cell>
          <cell r="AA6431" t="str">
            <v>LIMA</v>
          </cell>
          <cell r="AB6431" t="str">
            <v>LIMA</v>
          </cell>
          <cell r="AC6431" t="str">
            <v>ATE</v>
          </cell>
        </row>
        <row r="6432">
          <cell r="V6432" t="str">
            <v>-76.815610--12.013320</v>
          </cell>
          <cell r="W6432">
            <v>-76.815610000000007</v>
          </cell>
          <cell r="X6432">
            <v>-12.01332</v>
          </cell>
          <cell r="AA6432" t="str">
            <v>LIMA</v>
          </cell>
          <cell r="AB6432" t="str">
            <v>LIMA</v>
          </cell>
          <cell r="AC6432" t="str">
            <v>ATE</v>
          </cell>
        </row>
        <row r="6433">
          <cell r="V6433" t="str">
            <v>-76.869210--12.111880</v>
          </cell>
          <cell r="W6433">
            <v>-76.869209999999995</v>
          </cell>
          <cell r="X6433">
            <v>-12.111879999999999</v>
          </cell>
          <cell r="AA6433" t="str">
            <v>LIMA</v>
          </cell>
          <cell r="AB6433" t="str">
            <v>LIMA</v>
          </cell>
          <cell r="AC6433" t="str">
            <v>PACHACAMAC</v>
          </cell>
        </row>
        <row r="6434">
          <cell r="V6434" t="str">
            <v>-75.492088--11.785305</v>
          </cell>
          <cell r="W6434">
            <v>-75.492087999999995</v>
          </cell>
          <cell r="X6434">
            <v>-11.785304999999999</v>
          </cell>
          <cell r="AA6434" t="str">
            <v>JUNIN</v>
          </cell>
          <cell r="AB6434" t="str">
            <v>JAUJA</v>
          </cell>
          <cell r="AC6434" t="str">
            <v>SAUSA</v>
          </cell>
        </row>
        <row r="6435">
          <cell r="V6435" t="str">
            <v>-75.741927--14.042678</v>
          </cell>
          <cell r="W6435">
            <v>-75.741927000000004</v>
          </cell>
          <cell r="X6435">
            <v>-14.042678</v>
          </cell>
          <cell r="AA6435" t="str">
            <v>ICA</v>
          </cell>
          <cell r="AB6435" t="str">
            <v>ICA</v>
          </cell>
          <cell r="AC6435" t="str">
            <v>ICA</v>
          </cell>
        </row>
        <row r="6436">
          <cell r="V6436" t="str">
            <v>-80.720028--5.354125</v>
          </cell>
          <cell r="W6436">
            <v>-80.720027999999999</v>
          </cell>
          <cell r="X6436">
            <v>-5.3541249999999998</v>
          </cell>
          <cell r="AA6436" t="str">
            <v>PIURA</v>
          </cell>
          <cell r="AB6436" t="str">
            <v>PIURA</v>
          </cell>
          <cell r="AC6436" t="str">
            <v>LA ARENA</v>
          </cell>
        </row>
        <row r="6437">
          <cell r="V6437" t="str">
            <v>-79.061665--8.067256</v>
          </cell>
          <cell r="W6437">
            <v>-79.061665000000005</v>
          </cell>
          <cell r="X6437">
            <v>-8.0672560000000004</v>
          </cell>
          <cell r="AA6437" t="str">
            <v>LA LIBERTAD</v>
          </cell>
          <cell r="AB6437" t="str">
            <v>TRUJILLO</v>
          </cell>
          <cell r="AC6437" t="str">
            <v>LA ESPERANZA</v>
          </cell>
        </row>
        <row r="6438">
          <cell r="V6438" t="str">
            <v>-79.074303--8.062997</v>
          </cell>
          <cell r="W6438">
            <v>-79.074303</v>
          </cell>
          <cell r="X6438">
            <v>-8.0629969999999993</v>
          </cell>
          <cell r="AA6438" t="str">
            <v>LA LIBERTAD</v>
          </cell>
          <cell r="AB6438" t="str">
            <v>TRUJILLO</v>
          </cell>
          <cell r="AC6438" t="str">
            <v>LA ESPERANZA</v>
          </cell>
        </row>
        <row r="6439">
          <cell r="V6439" t="str">
            <v>-79.034066--8.080782</v>
          </cell>
          <cell r="W6439">
            <v>-79.034065999999996</v>
          </cell>
          <cell r="X6439">
            <v>-8.0807819999999992</v>
          </cell>
          <cell r="AA6439" t="str">
            <v>LA LIBERTAD</v>
          </cell>
          <cell r="AB6439" t="str">
            <v>TRUJILLO</v>
          </cell>
          <cell r="AC6439" t="str">
            <v>LA ESPERANZA</v>
          </cell>
        </row>
        <row r="6440">
          <cell r="V6440" t="str">
            <v>-75.337546--11.061523</v>
          </cell>
          <cell r="W6440">
            <v>-75.337546000000003</v>
          </cell>
          <cell r="X6440">
            <v>-11.061522999999999</v>
          </cell>
          <cell r="AA6440" t="str">
            <v>JUNIN</v>
          </cell>
          <cell r="AB6440" t="str">
            <v>CHANCHAMAYO</v>
          </cell>
          <cell r="AC6440" t="str">
            <v>CHANCHAMAYO</v>
          </cell>
        </row>
        <row r="6441">
          <cell r="V6441" t="str">
            <v>-75.918212--11.530251</v>
          </cell>
          <cell r="W6441">
            <v>-75.918211999999997</v>
          </cell>
          <cell r="X6441">
            <v>-11.530251</v>
          </cell>
          <cell r="AA6441" t="str">
            <v>JUNIN</v>
          </cell>
          <cell r="AB6441" t="str">
            <v>YAULI</v>
          </cell>
          <cell r="AC6441" t="str">
            <v>LA OROYA</v>
          </cell>
        </row>
        <row r="6442">
          <cell r="V6442" t="str">
            <v>-75.938651--11.548867</v>
          </cell>
          <cell r="W6442">
            <v>-75.938650999999993</v>
          </cell>
          <cell r="X6442">
            <v>-11.548867</v>
          </cell>
          <cell r="AA6442" t="str">
            <v>JUNIN</v>
          </cell>
          <cell r="AB6442" t="str">
            <v>YAULI</v>
          </cell>
          <cell r="AC6442" t="str">
            <v>SANTA ROSA DE SACCO</v>
          </cell>
        </row>
        <row r="6443">
          <cell r="V6443" t="str">
            <v>-75.946516--11.555808</v>
          </cell>
          <cell r="W6443">
            <v>-75.946516000000003</v>
          </cell>
          <cell r="X6443">
            <v>-11.555808000000001</v>
          </cell>
          <cell r="AA6443" t="str">
            <v>JUNIN</v>
          </cell>
          <cell r="AB6443" t="str">
            <v>YAULI</v>
          </cell>
          <cell r="AC6443" t="str">
            <v>SANTA ROSA DE SACCO</v>
          </cell>
        </row>
        <row r="6444">
          <cell r="V6444" t="str">
            <v>-75.927959--11.541435</v>
          </cell>
          <cell r="W6444">
            <v>-75.927959000000001</v>
          </cell>
          <cell r="X6444">
            <v>-11.541435</v>
          </cell>
          <cell r="AA6444" t="str">
            <v>JUNIN</v>
          </cell>
          <cell r="AB6444" t="str">
            <v>YAULI</v>
          </cell>
          <cell r="AC6444" t="str">
            <v>SANTA ROSA DE SACCO</v>
          </cell>
        </row>
        <row r="6445">
          <cell r="V6445" t="str">
            <v>-76.853436--12.298684</v>
          </cell>
          <cell r="W6445">
            <v>-76.853436000000002</v>
          </cell>
          <cell r="X6445">
            <v>-12.298684</v>
          </cell>
          <cell r="AA6445" t="str">
            <v>LIMA</v>
          </cell>
          <cell r="AB6445" t="str">
            <v>LIMA</v>
          </cell>
          <cell r="AC6445" t="str">
            <v>LURIN</v>
          </cell>
        </row>
        <row r="6446">
          <cell r="V6446" t="str">
            <v>-71.482189--16.408417</v>
          </cell>
          <cell r="W6446">
            <v>-71.482189000000005</v>
          </cell>
          <cell r="X6446">
            <v>-16.408417</v>
          </cell>
          <cell r="AA6446" t="str">
            <v>AREQUIPA</v>
          </cell>
          <cell r="AB6446" t="str">
            <v>AREQUIPA</v>
          </cell>
          <cell r="AC6446" t="str">
            <v>PAUCARPATA</v>
          </cell>
        </row>
        <row r="6447">
          <cell r="V6447" t="str">
            <v>-71.528540--16.467038</v>
          </cell>
          <cell r="W6447">
            <v>-71.528540000000007</v>
          </cell>
          <cell r="X6447">
            <v>-16.467037999999999</v>
          </cell>
          <cell r="AA6447" t="str">
            <v>AREQUIPA</v>
          </cell>
          <cell r="AB6447" t="str">
            <v>AREQUIPA</v>
          </cell>
          <cell r="AC6447" t="str">
            <v>SOCABAYA</v>
          </cell>
        </row>
        <row r="6448">
          <cell r="V6448" t="str">
            <v>-78.995685--8.177032</v>
          </cell>
          <cell r="W6448">
            <v>-78.995684999999995</v>
          </cell>
          <cell r="X6448">
            <v>-8.1770320000000005</v>
          </cell>
          <cell r="AA6448" t="str">
            <v>LA LIBERTAD</v>
          </cell>
          <cell r="AB6448" t="str">
            <v>TRUJILLO</v>
          </cell>
          <cell r="AC6448" t="str">
            <v>SALAVERRY</v>
          </cell>
        </row>
        <row r="6449">
          <cell r="V6449" t="str">
            <v>-76.906480--12.025100</v>
          </cell>
          <cell r="W6449">
            <v>-76.906480000000002</v>
          </cell>
          <cell r="X6449">
            <v>-12.0251</v>
          </cell>
          <cell r="AA6449" t="str">
            <v>LIMA</v>
          </cell>
          <cell r="AB6449" t="str">
            <v>LIMA</v>
          </cell>
          <cell r="AC6449" t="str">
            <v>ATE</v>
          </cell>
        </row>
        <row r="6450">
          <cell r="V6450" t="str">
            <v>-74.928672--14.838866</v>
          </cell>
          <cell r="W6450">
            <v>-74.928672000000006</v>
          </cell>
          <cell r="X6450">
            <v>-14.838865999999999</v>
          </cell>
          <cell r="AA6450" t="str">
            <v>ICA</v>
          </cell>
          <cell r="AB6450" t="str">
            <v>NASCA</v>
          </cell>
          <cell r="AC6450" t="str">
            <v>NASCA</v>
          </cell>
        </row>
        <row r="6451">
          <cell r="V6451" t="str">
            <v>-76.863629--12.221479</v>
          </cell>
          <cell r="W6451">
            <v>-76.863629000000003</v>
          </cell>
          <cell r="X6451">
            <v>-12.221479</v>
          </cell>
          <cell r="AA6451" t="str">
            <v>LIMA</v>
          </cell>
          <cell r="AB6451" t="str">
            <v>LIMA</v>
          </cell>
          <cell r="AC6451" t="str">
            <v>PACHACAMAC</v>
          </cell>
        </row>
        <row r="6452">
          <cell r="V6452" t="str">
            <v>-76.866631--12.237453</v>
          </cell>
          <cell r="W6452">
            <v>-76.866630999999998</v>
          </cell>
          <cell r="X6452">
            <v>-12.237453</v>
          </cell>
          <cell r="AA6452" t="str">
            <v>LIMA</v>
          </cell>
          <cell r="AB6452" t="str">
            <v>LIMA</v>
          </cell>
          <cell r="AC6452" t="str">
            <v>LURIN</v>
          </cell>
        </row>
        <row r="6453">
          <cell r="V6453" t="str">
            <v>-75.193923--14.528105</v>
          </cell>
          <cell r="W6453">
            <v>-75.193922999999998</v>
          </cell>
          <cell r="X6453">
            <v>-14.528105</v>
          </cell>
          <cell r="AA6453" t="str">
            <v>ICA</v>
          </cell>
          <cell r="AB6453" t="str">
            <v>PALPA</v>
          </cell>
          <cell r="AC6453" t="str">
            <v>PALPA</v>
          </cell>
        </row>
        <row r="6454">
          <cell r="V6454" t="str">
            <v>-71.577809--16.414351</v>
          </cell>
          <cell r="W6454">
            <v>-71.577809000000002</v>
          </cell>
          <cell r="X6454">
            <v>-16.414351</v>
          </cell>
          <cell r="AA6454" t="str">
            <v>AREQUIPA</v>
          </cell>
          <cell r="AB6454" t="str">
            <v>AREQUIPA</v>
          </cell>
          <cell r="AC6454" t="str">
            <v>SACHACA</v>
          </cell>
        </row>
        <row r="6455">
          <cell r="V6455" t="str">
            <v>-71.323257--17.641174</v>
          </cell>
          <cell r="W6455">
            <v>-71.323256999999998</v>
          </cell>
          <cell r="X6455">
            <v>-17.641173999999999</v>
          </cell>
          <cell r="AA6455" t="str">
            <v>MOQUEGUA</v>
          </cell>
          <cell r="AB6455" t="str">
            <v>ILO</v>
          </cell>
          <cell r="AC6455" t="str">
            <v>ILO</v>
          </cell>
        </row>
        <row r="6456">
          <cell r="V6456" t="str">
            <v>-77.803722--10.673493</v>
          </cell>
          <cell r="W6456">
            <v>-77.803721999999993</v>
          </cell>
          <cell r="X6456">
            <v>-10.673493000000001</v>
          </cell>
          <cell r="AA6456" t="str">
            <v>LIMA</v>
          </cell>
          <cell r="AB6456" t="str">
            <v>BARRANCA</v>
          </cell>
          <cell r="AC6456" t="str">
            <v>PARAMONGA</v>
          </cell>
        </row>
        <row r="6457">
          <cell r="V6457" t="str">
            <v>-76.151531--13.713180</v>
          </cell>
          <cell r="W6457">
            <v>-76.151531000000006</v>
          </cell>
          <cell r="X6457">
            <v>-13.713179999999999</v>
          </cell>
          <cell r="AA6457" t="str">
            <v>ICA</v>
          </cell>
          <cell r="AB6457" t="str">
            <v>PISCO</v>
          </cell>
          <cell r="AC6457" t="str">
            <v>TUPAC AMARU INCA</v>
          </cell>
        </row>
        <row r="6458">
          <cell r="V6458" t="str">
            <v>-76.256903--13.837914</v>
          </cell>
          <cell r="W6458">
            <v>-76.256902999999994</v>
          </cell>
          <cell r="X6458">
            <v>-13.837914</v>
          </cell>
          <cell r="AA6458" t="str">
            <v>ICA</v>
          </cell>
          <cell r="AB6458" t="str">
            <v>PISCO</v>
          </cell>
          <cell r="AC6458" t="str">
            <v>PARACAS</v>
          </cell>
        </row>
        <row r="6459">
          <cell r="V6459" t="str">
            <v>-76.239841--13.790930</v>
          </cell>
          <cell r="W6459">
            <v>-76.239840999999998</v>
          </cell>
          <cell r="X6459">
            <v>-13.790929999999999</v>
          </cell>
          <cell r="AA6459" t="str">
            <v>ICA</v>
          </cell>
          <cell r="AB6459" t="str">
            <v>PISCO</v>
          </cell>
          <cell r="AC6459" t="str">
            <v>PARACAS</v>
          </cell>
        </row>
        <row r="6460">
          <cell r="V6460" t="str">
            <v>-80.624492--5.163627</v>
          </cell>
          <cell r="W6460">
            <v>-80.624492000000004</v>
          </cell>
          <cell r="X6460">
            <v>-5.163627</v>
          </cell>
          <cell r="AA6460" t="str">
            <v>PIURA</v>
          </cell>
          <cell r="AB6460" t="str">
            <v>PIURA</v>
          </cell>
          <cell r="AC6460" t="str">
            <v>PIURA</v>
          </cell>
        </row>
        <row r="6461">
          <cell r="V6461" t="str">
            <v>-74.549790--8.398049</v>
          </cell>
          <cell r="W6461">
            <v>-74.549790000000002</v>
          </cell>
          <cell r="X6461">
            <v>-8.3980490000000003</v>
          </cell>
          <cell r="AA6461" t="str">
            <v>UCAYALI</v>
          </cell>
          <cell r="AB6461" t="str">
            <v>CORONEL PORTILLO</v>
          </cell>
          <cell r="AC6461" t="str">
            <v>MANANTAY</v>
          </cell>
        </row>
        <row r="6462">
          <cell r="V6462" t="str">
            <v>-69.189943--12.598344</v>
          </cell>
          <cell r="W6462">
            <v>-69.189943</v>
          </cell>
          <cell r="X6462">
            <v>-12.598344000000001</v>
          </cell>
          <cell r="AA6462" t="str">
            <v>MADRE DE DIOS</v>
          </cell>
          <cell r="AB6462" t="str">
            <v>TAMBOPATA</v>
          </cell>
          <cell r="AC6462" t="str">
            <v>TAMBOPATA</v>
          </cell>
        </row>
        <row r="6463">
          <cell r="V6463" t="str">
            <v>-69.195511--12.577813</v>
          </cell>
          <cell r="W6463">
            <v>-69.195510999999996</v>
          </cell>
          <cell r="X6463">
            <v>-12.577813000000001</v>
          </cell>
          <cell r="AA6463" t="str">
            <v>MADRE DE DIOS</v>
          </cell>
          <cell r="AB6463" t="str">
            <v>TAMBOPATA</v>
          </cell>
          <cell r="AC6463" t="str">
            <v>TAMBOPATA</v>
          </cell>
        </row>
        <row r="6464">
          <cell r="V6464" t="str">
            <v>-69.998713--15.876229</v>
          </cell>
          <cell r="W6464">
            <v>-69.998712999999995</v>
          </cell>
          <cell r="X6464">
            <v>-15.876229</v>
          </cell>
          <cell r="AA6464" t="str">
            <v>PUNO</v>
          </cell>
          <cell r="AB6464" t="str">
            <v>PUNO</v>
          </cell>
          <cell r="AC6464" t="str">
            <v>PUNO</v>
          </cell>
        </row>
        <row r="6465">
          <cell r="V6465" t="str">
            <v>-72.692806--12.873626</v>
          </cell>
          <cell r="W6465">
            <v>-72.692806000000004</v>
          </cell>
          <cell r="X6465">
            <v>-12.873626</v>
          </cell>
          <cell r="AA6465" t="str">
            <v>CUSCO</v>
          </cell>
          <cell r="AB6465" t="str">
            <v>LA CONVENCION</v>
          </cell>
          <cell r="AC6465" t="str">
            <v>SANTA ANA</v>
          </cell>
        </row>
        <row r="6466">
          <cell r="V6466" t="str">
            <v>-76.888430--12.046950</v>
          </cell>
          <cell r="W6466">
            <v>-76.88843</v>
          </cell>
          <cell r="X6466">
            <v>-12.046950000000001</v>
          </cell>
          <cell r="AA6466" t="str">
            <v>LIMA</v>
          </cell>
          <cell r="AB6466" t="str">
            <v>LIMA</v>
          </cell>
          <cell r="AC6466" t="str">
            <v>ATE</v>
          </cell>
        </row>
        <row r="6467">
          <cell r="V6467" t="str">
            <v>-77.101710--11.984370</v>
          </cell>
          <cell r="W6467">
            <v>-77.101709999999997</v>
          </cell>
          <cell r="X6467">
            <v>-11.98437</v>
          </cell>
          <cell r="AA6467" t="str">
            <v>LIMA</v>
          </cell>
          <cell r="AB6467" t="str">
            <v>LIMA</v>
          </cell>
          <cell r="AC6467" t="str">
            <v>SAN MARTIN DE PORRES</v>
          </cell>
        </row>
        <row r="6468">
          <cell r="V6468" t="str">
            <v>-71.227277--14.261741</v>
          </cell>
          <cell r="W6468">
            <v>-71.227277000000001</v>
          </cell>
          <cell r="X6468">
            <v>-14.261741000000001</v>
          </cell>
          <cell r="AA6468" t="str">
            <v>CUSCO</v>
          </cell>
          <cell r="AB6468" t="str">
            <v>CANCHIS</v>
          </cell>
          <cell r="AC6468" t="str">
            <v>SICUANI</v>
          </cell>
        </row>
        <row r="6469">
          <cell r="V6469" t="str">
            <v>-75.750950--14.023425</v>
          </cell>
          <cell r="W6469">
            <v>-75.750950000000003</v>
          </cell>
          <cell r="X6469">
            <v>-14.023425</v>
          </cell>
          <cell r="AA6469" t="str">
            <v>ICA</v>
          </cell>
          <cell r="AB6469" t="str">
            <v>ICA</v>
          </cell>
          <cell r="AC6469" t="str">
            <v>SUBTANJALLA</v>
          </cell>
        </row>
        <row r="6470">
          <cell r="V6470" t="str">
            <v>-80.674639--4.906191</v>
          </cell>
          <cell r="W6470">
            <v>-80.674638999999999</v>
          </cell>
          <cell r="X6470">
            <v>-4.9061909999999997</v>
          </cell>
          <cell r="AA6470" t="str">
            <v>PIURA</v>
          </cell>
          <cell r="AB6470" t="str">
            <v>SULLANA</v>
          </cell>
          <cell r="AC6470" t="str">
            <v>SULLANA</v>
          </cell>
        </row>
        <row r="6471">
          <cell r="V6471" t="str">
            <v>-79.905808--6.702001</v>
          </cell>
          <cell r="W6471">
            <v>-79.905807999999993</v>
          </cell>
          <cell r="X6471">
            <v>-6.7020010000000001</v>
          </cell>
          <cell r="AA6471" t="str">
            <v>LAMBAYEQUE</v>
          </cell>
          <cell r="AB6471" t="str">
            <v>LAMBAYEQUE</v>
          </cell>
          <cell r="AC6471" t="str">
            <v>LAMBAYEQUE</v>
          </cell>
        </row>
        <row r="6472">
          <cell r="V6472" t="str">
            <v>-79.024263--8.115069</v>
          </cell>
          <cell r="W6472">
            <v>-79.024263000000005</v>
          </cell>
          <cell r="X6472">
            <v>-8.1150690000000001</v>
          </cell>
          <cell r="AA6472" t="str">
            <v>LA LIBERTAD</v>
          </cell>
          <cell r="AB6472" t="str">
            <v>TRUJILLO</v>
          </cell>
          <cell r="AC6472" t="str">
            <v>TRUJILLO</v>
          </cell>
        </row>
        <row r="6473">
          <cell r="V6473" t="str">
            <v>-76.364233--6.484217</v>
          </cell>
          <cell r="W6473">
            <v>-76.364232999999999</v>
          </cell>
          <cell r="X6473">
            <v>-6.4842170000000001</v>
          </cell>
          <cell r="AA6473" t="str">
            <v>SAN MARTIN</v>
          </cell>
          <cell r="AB6473" t="str">
            <v>SAN MARTIN</v>
          </cell>
          <cell r="AC6473" t="str">
            <v>TARAPOTO</v>
          </cell>
        </row>
        <row r="6474">
          <cell r="V6474" t="str">
            <v>-77.051282--12.042636</v>
          </cell>
          <cell r="W6474">
            <v>-77.051282</v>
          </cell>
          <cell r="X6474">
            <v>-12.042636</v>
          </cell>
          <cell r="AA6474" t="str">
            <v>LIMA</v>
          </cell>
          <cell r="AB6474" t="str">
            <v>LIMA</v>
          </cell>
          <cell r="AC6474" t="str">
            <v>LIMA</v>
          </cell>
        </row>
        <row r="6475">
          <cell r="V6475" t="str">
            <v>-75.216868--12.059519</v>
          </cell>
          <cell r="W6475">
            <v>-75.216868000000005</v>
          </cell>
          <cell r="X6475">
            <v>-12.059519</v>
          </cell>
          <cell r="AA6475" t="str">
            <v>JUNIN</v>
          </cell>
          <cell r="AB6475" t="str">
            <v>HUANCAYO</v>
          </cell>
          <cell r="AC6475" t="str">
            <v>EL TAMBO</v>
          </cell>
        </row>
        <row r="6476">
          <cell r="V6476" t="str">
            <v>-79.039063--8.101971</v>
          </cell>
          <cell r="W6476">
            <v>-79.039062999999999</v>
          </cell>
          <cell r="X6476">
            <v>-8.1019710000000007</v>
          </cell>
          <cell r="AA6476" t="str">
            <v>LA LIBERTAD</v>
          </cell>
          <cell r="AB6476" t="str">
            <v>TRUJILLO</v>
          </cell>
          <cell r="AC6476" t="str">
            <v>TRUJILLO</v>
          </cell>
        </row>
        <row r="6477">
          <cell r="V6477" t="str">
            <v>-70.137641--15.491087</v>
          </cell>
          <cell r="W6477">
            <v>-70.137641000000002</v>
          </cell>
          <cell r="X6477">
            <v>-15.491087</v>
          </cell>
          <cell r="AA6477" t="str">
            <v>PUNO</v>
          </cell>
          <cell r="AB6477" t="str">
            <v>SAN ROMAN</v>
          </cell>
          <cell r="AC6477" t="str">
            <v>JULIACA</v>
          </cell>
        </row>
        <row r="6478">
          <cell r="V6478" t="str">
            <v>-80.161466--5.094186</v>
          </cell>
          <cell r="W6478">
            <v>-80.161466000000004</v>
          </cell>
          <cell r="X6478">
            <v>-5.0941859999999997</v>
          </cell>
          <cell r="AA6478" t="str">
            <v>PIURA</v>
          </cell>
          <cell r="AB6478" t="str">
            <v>MORROPON</v>
          </cell>
          <cell r="AC6478" t="str">
            <v>CHULUCANAS</v>
          </cell>
        </row>
        <row r="6479">
          <cell r="V6479" t="str">
            <v>-75.218780--12.052830</v>
          </cell>
          <cell r="W6479">
            <v>-75.218779999999995</v>
          </cell>
          <cell r="X6479">
            <v>-12.05283</v>
          </cell>
          <cell r="AA6479" t="str">
            <v>JUNIN</v>
          </cell>
          <cell r="AB6479" t="str">
            <v>HUANCAYO</v>
          </cell>
          <cell r="AC6479" t="str">
            <v>EL TAMBO</v>
          </cell>
        </row>
        <row r="6480">
          <cell r="V6480" t="str">
            <v>-79.018280--8.118180</v>
          </cell>
          <cell r="W6480">
            <v>-79.018280000000004</v>
          </cell>
          <cell r="X6480">
            <v>-8.1181800000000006</v>
          </cell>
          <cell r="AA6480" t="str">
            <v>LA LIBERTAD</v>
          </cell>
          <cell r="AB6480" t="str">
            <v>TRUJILLO</v>
          </cell>
          <cell r="AC6480" t="str">
            <v>TRUJILLO</v>
          </cell>
        </row>
        <row r="6481">
          <cell r="V6481" t="str">
            <v>-79.030746--8.113109</v>
          </cell>
          <cell r="W6481">
            <v>-79.030745999999994</v>
          </cell>
          <cell r="X6481">
            <v>-8.1131089999999997</v>
          </cell>
          <cell r="AA6481" t="str">
            <v>LA LIBERTAD</v>
          </cell>
          <cell r="AB6481" t="str">
            <v>TRUJILLO</v>
          </cell>
          <cell r="AC6481" t="str">
            <v>TRUJILLO</v>
          </cell>
        </row>
        <row r="6482">
          <cell r="V6482" t="str">
            <v>-76.365420--6.489111</v>
          </cell>
          <cell r="W6482">
            <v>-76.36542</v>
          </cell>
          <cell r="X6482">
            <v>-6.4891110000000003</v>
          </cell>
          <cell r="AA6482" t="str">
            <v>SAN MARTIN</v>
          </cell>
          <cell r="AB6482" t="str">
            <v>SAN MARTIN</v>
          </cell>
          <cell r="AC6482" t="str">
            <v>TARAPOTO</v>
          </cell>
        </row>
        <row r="6483">
          <cell r="V6483" t="str">
            <v>-75.197559--12.050648</v>
          </cell>
          <cell r="W6483">
            <v>-75.197558999999998</v>
          </cell>
          <cell r="X6483">
            <v>-12.050648000000001</v>
          </cell>
          <cell r="AA6483" t="str">
            <v>JUNIN</v>
          </cell>
          <cell r="AB6483" t="str">
            <v>HUANCAYO</v>
          </cell>
          <cell r="AC6483" t="str">
            <v>HUANCAYO</v>
          </cell>
        </row>
        <row r="6484">
          <cell r="V6484" t="str">
            <v>-79.041620--8.079961</v>
          </cell>
          <cell r="W6484">
            <v>-79.041619999999995</v>
          </cell>
          <cell r="X6484">
            <v>-8.0799610000000008</v>
          </cell>
          <cell r="AA6484" t="str">
            <v>LA LIBERTAD</v>
          </cell>
          <cell r="AB6484" t="str">
            <v>TRUJILLO</v>
          </cell>
          <cell r="AC6484" t="str">
            <v>LA ESPERANZA</v>
          </cell>
        </row>
        <row r="6485">
          <cell r="V6485" t="str">
            <v>-79.428625--7.226929</v>
          </cell>
          <cell r="W6485">
            <v>-79.428624999999997</v>
          </cell>
          <cell r="X6485">
            <v>-7.2269290000000002</v>
          </cell>
          <cell r="AA6485" t="str">
            <v>LA LIBERTAD</v>
          </cell>
          <cell r="AB6485" t="str">
            <v>CHEPEN</v>
          </cell>
          <cell r="AC6485" t="str">
            <v>CHEPEN</v>
          </cell>
        </row>
        <row r="6486">
          <cell r="V6486" t="str">
            <v>-75.222053--12.057937</v>
          </cell>
          <cell r="W6486">
            <v>-75.222053000000002</v>
          </cell>
          <cell r="X6486">
            <v>-12.057937000000001</v>
          </cell>
          <cell r="AA6486" t="str">
            <v>JUNIN</v>
          </cell>
          <cell r="AB6486" t="str">
            <v>HUANCAYO</v>
          </cell>
          <cell r="AC6486" t="str">
            <v>EL TAMBO</v>
          </cell>
        </row>
        <row r="6487">
          <cell r="V6487" t="str">
            <v>-79.910481--6.704397</v>
          </cell>
          <cell r="W6487">
            <v>-79.910481000000004</v>
          </cell>
          <cell r="X6487">
            <v>-6.7043970000000002</v>
          </cell>
          <cell r="AA6487" t="str">
            <v>LAMBAYEQUE</v>
          </cell>
          <cell r="AB6487" t="str">
            <v>LAMBAYEQUE</v>
          </cell>
          <cell r="AC6487" t="str">
            <v>LAMBAYEQUE</v>
          </cell>
        </row>
        <row r="6488">
          <cell r="V6488" t="str">
            <v>-77.050560--12.037250</v>
          </cell>
          <cell r="W6488">
            <v>-77.050560000000004</v>
          </cell>
          <cell r="X6488">
            <v>-12.03725</v>
          </cell>
          <cell r="AA6488" t="str">
            <v>LIMA</v>
          </cell>
          <cell r="AB6488" t="str">
            <v>LIMA</v>
          </cell>
          <cell r="AC6488" t="str">
            <v>LIMA</v>
          </cell>
        </row>
        <row r="6489">
          <cell r="V6489" t="str">
            <v>-77.050690--12.049016</v>
          </cell>
          <cell r="W6489">
            <v>-77.050690000000003</v>
          </cell>
          <cell r="X6489">
            <v>-12.049016</v>
          </cell>
          <cell r="AA6489" t="str">
            <v>LIMA</v>
          </cell>
          <cell r="AB6489" t="str">
            <v>LIMA</v>
          </cell>
          <cell r="AC6489" t="str">
            <v>LIMA</v>
          </cell>
        </row>
        <row r="6490">
          <cell r="V6490" t="str">
            <v>-70.126731--15.499462</v>
          </cell>
          <cell r="W6490">
            <v>-70.126731000000007</v>
          </cell>
          <cell r="X6490">
            <v>-15.499461999999999</v>
          </cell>
          <cell r="AA6490" t="str">
            <v>PUNO</v>
          </cell>
          <cell r="AB6490" t="str">
            <v>SAN ROMAN</v>
          </cell>
          <cell r="AC6490" t="str">
            <v>JULIACA</v>
          </cell>
        </row>
        <row r="6491">
          <cell r="V6491" t="str">
            <v>-76.945350--12.178140</v>
          </cell>
          <cell r="W6491">
            <v>-76.945350000000005</v>
          </cell>
          <cell r="X6491">
            <v>-12.178140000000001</v>
          </cell>
          <cell r="AA6491" t="str">
            <v>LIMA</v>
          </cell>
          <cell r="AB6491" t="str">
            <v>LIMA</v>
          </cell>
          <cell r="AC6491" t="str">
            <v>VILLA MARIA DEL TRIUNFO</v>
          </cell>
        </row>
        <row r="6492">
          <cell r="V6492" t="str">
            <v>-77.010310--12.001850</v>
          </cell>
          <cell r="W6492">
            <v>-77.010310000000004</v>
          </cell>
          <cell r="X6492">
            <v>-12.001849999999999</v>
          </cell>
          <cell r="AA6492" t="str">
            <v>LIMA</v>
          </cell>
          <cell r="AB6492" t="str">
            <v>LIMA</v>
          </cell>
          <cell r="AC6492" t="str">
            <v>SAN JUAN DE LURIGANCHO</v>
          </cell>
        </row>
        <row r="6493">
          <cell r="V6493" t="str">
            <v>-79.019129--8.124982</v>
          </cell>
          <cell r="W6493">
            <v>-79.019129000000007</v>
          </cell>
          <cell r="X6493">
            <v>-8.1249819999999993</v>
          </cell>
          <cell r="AA6493" t="str">
            <v>LA LIBERTAD</v>
          </cell>
          <cell r="AB6493" t="str">
            <v>TRUJILLO</v>
          </cell>
          <cell r="AC6493" t="str">
            <v>TRUJILLO</v>
          </cell>
        </row>
        <row r="6494">
          <cell r="V6494" t="str">
            <v>-79.842303--6.795883</v>
          </cell>
          <cell r="W6494">
            <v>-79.842303000000001</v>
          </cell>
          <cell r="X6494">
            <v>-6.7958829999999999</v>
          </cell>
          <cell r="AA6494" t="str">
            <v>LAMBAYEQUE</v>
          </cell>
          <cell r="AB6494" t="str">
            <v>CHICLAYO</v>
          </cell>
          <cell r="AC6494" t="str">
            <v>LA VICTORIA</v>
          </cell>
        </row>
        <row r="6495">
          <cell r="V6495" t="str">
            <v>-80.620098--5.208048</v>
          </cell>
          <cell r="W6495">
            <v>-80.620097999999999</v>
          </cell>
          <cell r="X6495">
            <v>-5.2080479999999998</v>
          </cell>
          <cell r="AA6495" t="str">
            <v>PIURA</v>
          </cell>
          <cell r="AB6495" t="str">
            <v>PIURA</v>
          </cell>
          <cell r="AC6495" t="str">
            <v>CASTILLA</v>
          </cell>
        </row>
        <row r="6496">
          <cell r="V6496" t="str">
            <v>-79.045715--8.078086</v>
          </cell>
          <cell r="W6496">
            <v>-79.045715000000001</v>
          </cell>
          <cell r="X6496">
            <v>-8.0780860000000008</v>
          </cell>
          <cell r="AA6496" t="str">
            <v>LA LIBERTAD</v>
          </cell>
          <cell r="AB6496" t="str">
            <v>TRUJILLO</v>
          </cell>
          <cell r="AC6496" t="str">
            <v>LA ESPERANZA</v>
          </cell>
        </row>
        <row r="6497">
          <cell r="V6497" t="str">
            <v>-70.133778--15.499861</v>
          </cell>
          <cell r="W6497">
            <v>-70.133778000000007</v>
          </cell>
          <cell r="X6497">
            <v>-15.499860999999999</v>
          </cell>
          <cell r="AA6497" t="str">
            <v>PUNO</v>
          </cell>
          <cell r="AB6497" t="str">
            <v>SAN ROMAN</v>
          </cell>
          <cell r="AC6497" t="str">
            <v>JULIACA</v>
          </cell>
        </row>
        <row r="6498">
          <cell r="V6498" t="str">
            <v>-76.357680--6.486960</v>
          </cell>
          <cell r="W6498">
            <v>-76.357680000000002</v>
          </cell>
          <cell r="X6498">
            <v>-6.4869599999999998</v>
          </cell>
          <cell r="AA6498" t="str">
            <v>SAN MARTIN</v>
          </cell>
          <cell r="AB6498" t="str">
            <v>SAN MARTIN</v>
          </cell>
          <cell r="AC6498" t="str">
            <v>TARAPOTO</v>
          </cell>
        </row>
        <row r="6499">
          <cell r="V6499" t="str">
            <v>-76.365320--6.478250</v>
          </cell>
          <cell r="W6499">
            <v>-76.365319999999997</v>
          </cell>
          <cell r="X6499">
            <v>-6.4782500000000001</v>
          </cell>
          <cell r="AA6499" t="str">
            <v>SAN MARTIN</v>
          </cell>
          <cell r="AB6499" t="str">
            <v>SAN MARTIN</v>
          </cell>
          <cell r="AC6499" t="str">
            <v>TARAPOTO</v>
          </cell>
        </row>
        <row r="6500">
          <cell r="V6500" t="str">
            <v>-76.243006--9.944015</v>
          </cell>
          <cell r="W6500">
            <v>-76.243005999999994</v>
          </cell>
          <cell r="X6500">
            <v>-9.9440150000000003</v>
          </cell>
          <cell r="AA6500" t="str">
            <v>HUANUCO</v>
          </cell>
          <cell r="AB6500" t="str">
            <v>HUANUCO</v>
          </cell>
          <cell r="AC6500" t="str">
            <v>AMARILIS</v>
          </cell>
        </row>
        <row r="6501">
          <cell r="V6501" t="str">
            <v>-76.927080--12.043030</v>
          </cell>
          <cell r="W6501">
            <v>-76.927080000000004</v>
          </cell>
          <cell r="X6501">
            <v>-12.04303</v>
          </cell>
          <cell r="AA6501" t="str">
            <v>LIMA</v>
          </cell>
          <cell r="AB6501" t="str">
            <v>LIMA</v>
          </cell>
          <cell r="AC6501" t="str">
            <v>ATE</v>
          </cell>
        </row>
        <row r="6502">
          <cell r="V6502" t="str">
            <v>-77.097320--11.996810</v>
          </cell>
          <cell r="W6502">
            <v>-77.097319999999996</v>
          </cell>
          <cell r="X6502">
            <v>-11.99681</v>
          </cell>
          <cell r="AA6502" t="str">
            <v>LIMA</v>
          </cell>
          <cell r="AB6502" t="str">
            <v>LIMA</v>
          </cell>
          <cell r="AC6502" t="str">
            <v>SAN MARTIN DE PORRES</v>
          </cell>
        </row>
        <row r="6503">
          <cell r="V6503" t="str">
            <v>-79.007102--8.110363</v>
          </cell>
          <cell r="W6503">
            <v>-79.007102000000003</v>
          </cell>
          <cell r="X6503">
            <v>-8.1103629999999995</v>
          </cell>
          <cell r="AA6503" t="str">
            <v>LA LIBERTAD</v>
          </cell>
          <cell r="AB6503" t="str">
            <v>TRUJILLO</v>
          </cell>
          <cell r="AC6503" t="str">
            <v>TRUJILLO</v>
          </cell>
        </row>
        <row r="6504">
          <cell r="V6504" t="str">
            <v>-79.035203--8.111850</v>
          </cell>
          <cell r="W6504">
            <v>-79.035202999999996</v>
          </cell>
          <cell r="X6504">
            <v>-8.1118500000000004</v>
          </cell>
          <cell r="AA6504" t="str">
            <v>LA LIBERTAD</v>
          </cell>
          <cell r="AB6504" t="str">
            <v>TRUJILLO</v>
          </cell>
          <cell r="AC6504" t="str">
            <v>TRUJILLO</v>
          </cell>
        </row>
        <row r="6505">
          <cell r="V6505" t="str">
            <v>-79.045230--8.084050</v>
          </cell>
          <cell r="W6505">
            <v>-79.045230000000004</v>
          </cell>
          <cell r="X6505">
            <v>-8.0840499999999995</v>
          </cell>
          <cell r="AA6505" t="str">
            <v>LA LIBERTAD</v>
          </cell>
          <cell r="AB6505" t="str">
            <v>TRUJILLO</v>
          </cell>
          <cell r="AC6505" t="str">
            <v>LA ESPERANZA</v>
          </cell>
        </row>
        <row r="6506">
          <cell r="V6506" t="str">
            <v>-70.247376--17.997222</v>
          </cell>
          <cell r="W6506">
            <v>-70.247376000000003</v>
          </cell>
          <cell r="X6506">
            <v>-17.997222000000001</v>
          </cell>
          <cell r="AA6506" t="str">
            <v>TACNA</v>
          </cell>
          <cell r="AB6506" t="str">
            <v>TACNA</v>
          </cell>
          <cell r="AC6506" t="str">
            <v>ALTO DE LA ALIANZA</v>
          </cell>
        </row>
        <row r="6507">
          <cell r="V6507" t="str">
            <v>-70.254556--17.995044</v>
          </cell>
          <cell r="W6507">
            <v>-70.254555999999994</v>
          </cell>
          <cell r="X6507">
            <v>-17.995044</v>
          </cell>
          <cell r="AA6507" t="str">
            <v>TACNA</v>
          </cell>
          <cell r="AB6507" t="str">
            <v>TACNA</v>
          </cell>
          <cell r="AC6507" t="str">
            <v>ALTO DE LA ALIANZA</v>
          </cell>
        </row>
        <row r="6508">
          <cell r="V6508" t="str">
            <v>-75.223927--12.075357</v>
          </cell>
          <cell r="W6508">
            <v>-75.223927000000003</v>
          </cell>
          <cell r="X6508">
            <v>-12.075357</v>
          </cell>
          <cell r="AA6508" t="str">
            <v>JUNIN</v>
          </cell>
          <cell r="AB6508" t="str">
            <v>HUANCAYO</v>
          </cell>
          <cell r="AC6508" t="str">
            <v>HUANCAYO</v>
          </cell>
        </row>
        <row r="6509">
          <cell r="V6509" t="str">
            <v>-76.122541--13.403165</v>
          </cell>
          <cell r="W6509">
            <v>-76.122540999999998</v>
          </cell>
          <cell r="X6509">
            <v>-13.403165</v>
          </cell>
          <cell r="AA6509" t="str">
            <v>ICA</v>
          </cell>
          <cell r="AB6509" t="str">
            <v>CHINCHA</v>
          </cell>
          <cell r="AC6509" t="str">
            <v>PUEBLO NUEVO</v>
          </cell>
        </row>
        <row r="6510">
          <cell r="V6510" t="str">
            <v>-76.915610--12.041910</v>
          </cell>
          <cell r="W6510">
            <v>-76.915610000000001</v>
          </cell>
          <cell r="X6510">
            <v>-12.04191</v>
          </cell>
          <cell r="AA6510" t="str">
            <v>LIMA</v>
          </cell>
          <cell r="AB6510" t="str">
            <v>LIMA</v>
          </cell>
          <cell r="AC6510" t="str">
            <v>ATE</v>
          </cell>
        </row>
        <row r="6511">
          <cell r="V6511" t="str">
            <v>-77.016920--12.001010</v>
          </cell>
          <cell r="W6511">
            <v>-77.016919999999999</v>
          </cell>
          <cell r="X6511">
            <v>-12.001010000000001</v>
          </cell>
          <cell r="AA6511" t="str">
            <v>LIMA</v>
          </cell>
          <cell r="AB6511" t="str">
            <v>LIMA</v>
          </cell>
          <cell r="AC6511" t="str">
            <v>SAN JUAN DE LURIGANCHO</v>
          </cell>
        </row>
        <row r="6512">
          <cell r="V6512" t="str">
            <v>-77.110820--11.829980</v>
          </cell>
          <cell r="W6512">
            <v>-77.110820000000004</v>
          </cell>
          <cell r="X6512">
            <v>-11.829980000000001</v>
          </cell>
          <cell r="AA6512" t="str">
            <v>LIMA</v>
          </cell>
          <cell r="AB6512" t="str">
            <v>LIMA</v>
          </cell>
          <cell r="AC6512" t="str">
            <v>PUENTE PIEDRA</v>
          </cell>
        </row>
        <row r="6513">
          <cell r="V6513" t="str">
            <v>-79.843865--6.790724</v>
          </cell>
          <cell r="W6513">
            <v>-79.843864999999994</v>
          </cell>
          <cell r="X6513">
            <v>-6.790724</v>
          </cell>
          <cell r="AA6513" t="str">
            <v>LAMBAYEQUE</v>
          </cell>
          <cell r="AB6513" t="str">
            <v>CHICLAYO</v>
          </cell>
          <cell r="AC6513" t="str">
            <v>LA VICTORIA</v>
          </cell>
        </row>
        <row r="6514">
          <cell r="V6514" t="str">
            <v>-81.252329--4.594685</v>
          </cell>
          <cell r="W6514">
            <v>-81.252329000000003</v>
          </cell>
          <cell r="X6514">
            <v>-4.5946850000000001</v>
          </cell>
          <cell r="AA6514" t="str">
            <v>PIURA</v>
          </cell>
          <cell r="AB6514" t="str">
            <v>TALARA</v>
          </cell>
          <cell r="AC6514" t="str">
            <v>PARINAS</v>
          </cell>
        </row>
        <row r="6515">
          <cell r="V6515" t="str">
            <v>-71.581428--16.342758</v>
          </cell>
          <cell r="W6515">
            <v>-71.581428000000002</v>
          </cell>
          <cell r="X6515">
            <v>-16.342758</v>
          </cell>
          <cell r="AA6515" t="str">
            <v>AREQUIPA</v>
          </cell>
          <cell r="AB6515" t="str">
            <v>AREQUIPA</v>
          </cell>
          <cell r="AC6515" t="str">
            <v>CERRO COLORADO</v>
          </cell>
        </row>
        <row r="6516">
          <cell r="V6516" t="str">
            <v>-75.220083--12.048472</v>
          </cell>
          <cell r="W6516">
            <v>-75.220083000000002</v>
          </cell>
          <cell r="X6516">
            <v>-12.048472</v>
          </cell>
          <cell r="AA6516" t="str">
            <v>JUNIN</v>
          </cell>
          <cell r="AB6516" t="str">
            <v>HUANCAYO</v>
          </cell>
          <cell r="AC6516" t="str">
            <v>EL TAMBO</v>
          </cell>
        </row>
        <row r="6517">
          <cell r="V6517" t="str">
            <v>-79.007280--8.121410</v>
          </cell>
          <cell r="W6517">
            <v>-79.007279999999994</v>
          </cell>
          <cell r="X6517">
            <v>-8.1214099999999991</v>
          </cell>
          <cell r="AA6517" t="str">
            <v>LA LIBERTAD</v>
          </cell>
          <cell r="AB6517" t="str">
            <v>TRUJILLO</v>
          </cell>
          <cell r="AC6517" t="str">
            <v>TRUJILLO</v>
          </cell>
        </row>
        <row r="6518">
          <cell r="V6518" t="str">
            <v>-76.354370--6.491610</v>
          </cell>
          <cell r="W6518">
            <v>-76.354370000000003</v>
          </cell>
          <cell r="X6518">
            <v>-6.4916099999999997</v>
          </cell>
          <cell r="AA6518" t="str">
            <v>SAN MARTIN</v>
          </cell>
          <cell r="AB6518" t="str">
            <v>SAN MARTIN</v>
          </cell>
          <cell r="AC6518" t="str">
            <v>LA BANDA DE SHILCAYO</v>
          </cell>
        </row>
        <row r="6519">
          <cell r="V6519" t="str">
            <v>-70.236410--17.998532</v>
          </cell>
          <cell r="W6519">
            <v>-70.236410000000006</v>
          </cell>
          <cell r="X6519">
            <v>-17.998532000000001</v>
          </cell>
          <cell r="AA6519" t="str">
            <v>TACNA</v>
          </cell>
          <cell r="AB6519" t="str">
            <v>TACNA</v>
          </cell>
          <cell r="AC6519" t="str">
            <v>TACNA</v>
          </cell>
        </row>
        <row r="6520">
          <cell r="V6520" t="str">
            <v>-71.552355--16.353199</v>
          </cell>
          <cell r="W6520">
            <v>-71.552355000000006</v>
          </cell>
          <cell r="X6520">
            <v>-16.353199</v>
          </cell>
          <cell r="AA6520" t="str">
            <v>AREQUIPA</v>
          </cell>
          <cell r="AB6520" t="str">
            <v>AREQUIPA</v>
          </cell>
          <cell r="AC6520" t="str">
            <v>CAYMA</v>
          </cell>
        </row>
        <row r="6521">
          <cell r="V6521" t="str">
            <v>-76.921000--12.239580</v>
          </cell>
          <cell r="W6521">
            <v>-76.921000000000006</v>
          </cell>
          <cell r="X6521">
            <v>-12.23958</v>
          </cell>
          <cell r="AA6521" t="str">
            <v>LIMA</v>
          </cell>
          <cell r="AB6521" t="str">
            <v>LIMA</v>
          </cell>
          <cell r="AC6521" t="str">
            <v>VILLA EL SALVADOR</v>
          </cell>
        </row>
        <row r="6522">
          <cell r="V6522" t="str">
            <v>-76.973310--12.022060</v>
          </cell>
          <cell r="W6522">
            <v>-76.973309999999998</v>
          </cell>
          <cell r="X6522">
            <v>-12.02206</v>
          </cell>
          <cell r="AA6522" t="str">
            <v>LIMA</v>
          </cell>
          <cell r="AB6522" t="str">
            <v>LIMA</v>
          </cell>
          <cell r="AC6522" t="str">
            <v>SAN JUAN DE LURIGANCHO</v>
          </cell>
        </row>
        <row r="6523">
          <cell r="V6523" t="str">
            <v>-76.985910--12.024130</v>
          </cell>
          <cell r="W6523">
            <v>-76.985910000000004</v>
          </cell>
          <cell r="X6523">
            <v>-12.02413</v>
          </cell>
          <cell r="AA6523" t="str">
            <v>LIMA</v>
          </cell>
          <cell r="AB6523" t="str">
            <v>LIMA</v>
          </cell>
          <cell r="AC6523" t="str">
            <v>SAN JUAN DE LURIGANCHO</v>
          </cell>
        </row>
        <row r="6524">
          <cell r="V6524" t="str">
            <v>-77.014660--12.009570</v>
          </cell>
          <cell r="W6524">
            <v>-77.014660000000006</v>
          </cell>
          <cell r="X6524">
            <v>-12.00957</v>
          </cell>
          <cell r="AA6524" t="str">
            <v>LIMA</v>
          </cell>
          <cell r="AB6524" t="str">
            <v>LIMA</v>
          </cell>
          <cell r="AC6524" t="str">
            <v>SAN JUAN DE LURIGANCHO</v>
          </cell>
        </row>
        <row r="6525">
          <cell r="V6525" t="str">
            <v>-79.020577--8.131069</v>
          </cell>
          <cell r="W6525">
            <v>-79.020577000000003</v>
          </cell>
          <cell r="X6525">
            <v>-8.1310690000000001</v>
          </cell>
          <cell r="AA6525" t="str">
            <v>LA LIBERTAD</v>
          </cell>
          <cell r="AB6525" t="str">
            <v>TRUJILLO</v>
          </cell>
          <cell r="AC6525" t="str">
            <v>TRUJILLO</v>
          </cell>
        </row>
        <row r="6526">
          <cell r="V6526" t="str">
            <v>-81.254420--4.584522</v>
          </cell>
          <cell r="W6526">
            <v>-81.254419999999996</v>
          </cell>
          <cell r="X6526">
            <v>-4.5845219999999998</v>
          </cell>
          <cell r="AA6526" t="str">
            <v>PIURA</v>
          </cell>
          <cell r="AB6526" t="str">
            <v>TALARA</v>
          </cell>
          <cell r="AC6526" t="str">
            <v>PARINAS</v>
          </cell>
        </row>
        <row r="6527">
          <cell r="V6527" t="str">
            <v>-75.212083--12.049143</v>
          </cell>
          <cell r="W6527">
            <v>-75.212083000000007</v>
          </cell>
          <cell r="X6527">
            <v>-12.049143000000001</v>
          </cell>
          <cell r="AA6527" t="str">
            <v>JUNIN</v>
          </cell>
          <cell r="AB6527" t="str">
            <v>HUANCAYO</v>
          </cell>
          <cell r="AC6527" t="str">
            <v>EL TAMBO</v>
          </cell>
        </row>
        <row r="6528">
          <cell r="V6528" t="str">
            <v>-77.113836--11.834267</v>
          </cell>
          <cell r="W6528">
            <v>-77.113836000000006</v>
          </cell>
          <cell r="X6528">
            <v>-11.834267000000001</v>
          </cell>
          <cell r="AA6528" t="str">
            <v>LIMA</v>
          </cell>
          <cell r="AB6528" t="str">
            <v>LIMA</v>
          </cell>
          <cell r="AC6528" t="str">
            <v>PUENTE PIEDRA</v>
          </cell>
        </row>
        <row r="6529">
          <cell r="V6529" t="str">
            <v>-71.981130--13.533631</v>
          </cell>
          <cell r="W6529">
            <v>-71.981129999999993</v>
          </cell>
          <cell r="X6529">
            <v>-13.533631</v>
          </cell>
          <cell r="AA6529" t="str">
            <v>CUSCO</v>
          </cell>
          <cell r="AB6529" t="str">
            <v>CUSCO</v>
          </cell>
          <cell r="AC6529" t="str">
            <v>SANTIAGO</v>
          </cell>
        </row>
        <row r="6530">
          <cell r="V6530" t="str">
            <v>-75.901273--11.520058</v>
          </cell>
          <cell r="W6530">
            <v>-75.901273000000003</v>
          </cell>
          <cell r="X6530">
            <v>-11.520058000000001</v>
          </cell>
          <cell r="AA6530" t="str">
            <v>JUNIN</v>
          </cell>
          <cell r="AB6530" t="str">
            <v>YAULI</v>
          </cell>
          <cell r="AC6530" t="str">
            <v>LA OROYA</v>
          </cell>
        </row>
        <row r="6531">
          <cell r="V6531" t="str">
            <v>-76.255851--10.681384</v>
          </cell>
          <cell r="W6531">
            <v>-76.255851000000007</v>
          </cell>
          <cell r="X6531">
            <v>-10.681384</v>
          </cell>
          <cell r="AA6531" t="str">
            <v>PASCO</v>
          </cell>
          <cell r="AB6531" t="str">
            <v>PASCO</v>
          </cell>
          <cell r="AC6531" t="str">
            <v>CHAUPIMARCA</v>
          </cell>
        </row>
        <row r="6532">
          <cell r="V6532" t="str">
            <v>-76.813450--11.986790</v>
          </cell>
          <cell r="W6532">
            <v>-76.813450000000003</v>
          </cell>
          <cell r="X6532">
            <v>-11.986789999999999</v>
          </cell>
          <cell r="AA6532" t="str">
            <v>LIMA</v>
          </cell>
          <cell r="AB6532" t="str">
            <v>LIMA</v>
          </cell>
          <cell r="AC6532" t="str">
            <v>CHACLACAYO</v>
          </cell>
        </row>
        <row r="6533">
          <cell r="V6533" t="str">
            <v>-77.610550--11.123800</v>
          </cell>
          <cell r="W6533">
            <v>-77.610550000000003</v>
          </cell>
          <cell r="X6533">
            <v>-11.123799999999999</v>
          </cell>
          <cell r="AA6533" t="str">
            <v>LIMA</v>
          </cell>
          <cell r="AB6533" t="str">
            <v>HUAURA</v>
          </cell>
          <cell r="AC6533" t="str">
            <v>HUACHO</v>
          </cell>
        </row>
        <row r="6534">
          <cell r="V6534" t="str">
            <v>-70.222472--17.998683</v>
          </cell>
          <cell r="W6534">
            <v>-70.222471999999996</v>
          </cell>
          <cell r="X6534">
            <v>-17.998683</v>
          </cell>
          <cell r="AA6534" t="str">
            <v>TACNA</v>
          </cell>
          <cell r="AB6534" t="str">
            <v>TACNA</v>
          </cell>
          <cell r="AC6534" t="str">
            <v>POCOLLAY</v>
          </cell>
        </row>
        <row r="6535">
          <cell r="V6535" t="str">
            <v>-71.571963--16.349989</v>
          </cell>
          <cell r="W6535">
            <v>-71.571962999999997</v>
          </cell>
          <cell r="X6535">
            <v>-16.349989000000001</v>
          </cell>
          <cell r="AA6535" t="str">
            <v>AREQUIPA</v>
          </cell>
          <cell r="AB6535" t="str">
            <v>AREQUIPA</v>
          </cell>
          <cell r="AC6535" t="str">
            <v>CERRO COLORADO</v>
          </cell>
        </row>
        <row r="6536">
          <cell r="V6536" t="str">
            <v>-72.090804--13.317145</v>
          </cell>
          <cell r="W6536">
            <v>-72.090804000000006</v>
          </cell>
          <cell r="X6536">
            <v>-13.317145</v>
          </cell>
          <cell r="AA6536" t="str">
            <v>CUSCO</v>
          </cell>
          <cell r="AB6536" t="str">
            <v>URUBAMBA</v>
          </cell>
          <cell r="AC6536" t="str">
            <v>YUCAY</v>
          </cell>
        </row>
        <row r="6537">
          <cell r="V6537" t="str">
            <v>-72.129780--13.298476</v>
          </cell>
          <cell r="W6537">
            <v>-72.129779999999997</v>
          </cell>
          <cell r="X6537">
            <v>-13.298476000000001</v>
          </cell>
          <cell r="AA6537" t="str">
            <v>CUSCO</v>
          </cell>
          <cell r="AB6537" t="str">
            <v>URUBAMBA</v>
          </cell>
          <cell r="AC6537" t="str">
            <v>URUBAMBA</v>
          </cell>
        </row>
        <row r="6538">
          <cell r="V6538" t="str">
            <v>-74.569797--8.361451</v>
          </cell>
          <cell r="W6538">
            <v>-74.569796999999994</v>
          </cell>
          <cell r="X6538">
            <v>-8.3614510000000006</v>
          </cell>
          <cell r="AA6538" t="str">
            <v>UCAYALI</v>
          </cell>
          <cell r="AB6538" t="str">
            <v>CORONEL PORTILLO</v>
          </cell>
          <cell r="AC6538" t="str">
            <v>YARINACOCHA</v>
          </cell>
        </row>
        <row r="6539">
          <cell r="V6539" t="str">
            <v>-76.370819--6.499049</v>
          </cell>
          <cell r="W6539">
            <v>-76.370818999999997</v>
          </cell>
          <cell r="X6539">
            <v>-6.4990490000000003</v>
          </cell>
          <cell r="AA6539" t="str">
            <v>SAN MARTIN</v>
          </cell>
          <cell r="AB6539" t="str">
            <v>SAN MARTIN</v>
          </cell>
          <cell r="AC6539" t="str">
            <v>TARAPOTO</v>
          </cell>
        </row>
        <row r="6540">
          <cell r="V6540" t="str">
            <v>-76.831590--11.984630</v>
          </cell>
          <cell r="W6540">
            <v>-76.831590000000006</v>
          </cell>
          <cell r="X6540">
            <v>-11.984629999999999</v>
          </cell>
          <cell r="AA6540" t="str">
            <v>LIMA</v>
          </cell>
          <cell r="AB6540" t="str">
            <v>LIMA</v>
          </cell>
          <cell r="AC6540" t="str">
            <v>LURIGANCHO</v>
          </cell>
        </row>
        <row r="6541">
          <cell r="V6541" t="str">
            <v>-76.837620--12.021070</v>
          </cell>
          <cell r="W6541">
            <v>-76.837620000000001</v>
          </cell>
          <cell r="X6541">
            <v>-12.02107</v>
          </cell>
          <cell r="AA6541" t="str">
            <v>LIMA</v>
          </cell>
          <cell r="AB6541" t="str">
            <v>LIMA</v>
          </cell>
          <cell r="AC6541" t="str">
            <v>ATE</v>
          </cell>
        </row>
        <row r="6542">
          <cell r="V6542" t="str">
            <v>-76.838900--11.979790</v>
          </cell>
          <cell r="W6542">
            <v>-76.838899999999995</v>
          </cell>
          <cell r="X6542">
            <v>-11.979789999999999</v>
          </cell>
          <cell r="AA6542" t="str">
            <v>LIMA</v>
          </cell>
          <cell r="AB6542" t="str">
            <v>LIMA</v>
          </cell>
          <cell r="AC6542" t="str">
            <v>LURIGANCHO</v>
          </cell>
        </row>
        <row r="6543">
          <cell r="V6543" t="str">
            <v>-77.025550--12.095275</v>
          </cell>
          <cell r="W6543">
            <v>-77.025549999999996</v>
          </cell>
          <cell r="X6543">
            <v>-12.095275000000001</v>
          </cell>
          <cell r="AA6543" t="str">
            <v>LIMA</v>
          </cell>
          <cell r="AB6543" t="str">
            <v>LIMA</v>
          </cell>
          <cell r="AC6543" t="str">
            <v>SAN ISIDRO</v>
          </cell>
        </row>
        <row r="6544">
          <cell r="V6544" t="str">
            <v>-77.026220--12.090830</v>
          </cell>
          <cell r="W6544">
            <v>-77.026219999999995</v>
          </cell>
          <cell r="X6544">
            <v>-12.09083</v>
          </cell>
          <cell r="AA6544" t="str">
            <v>LIMA</v>
          </cell>
          <cell r="AB6544" t="str">
            <v>LIMA</v>
          </cell>
          <cell r="AC6544" t="str">
            <v>LINCE</v>
          </cell>
        </row>
        <row r="6545">
          <cell r="V6545" t="str">
            <v>-77.031123--12.094965</v>
          </cell>
          <cell r="W6545">
            <v>-77.031122999999994</v>
          </cell>
          <cell r="X6545">
            <v>-12.094965</v>
          </cell>
          <cell r="AA6545" t="str">
            <v>LIMA</v>
          </cell>
          <cell r="AB6545" t="str">
            <v>LIMA</v>
          </cell>
          <cell r="AC6545" t="str">
            <v>SAN ISIDRO</v>
          </cell>
        </row>
        <row r="6546">
          <cell r="V6546" t="str">
            <v>-79.020833--8.111611</v>
          </cell>
          <cell r="W6546">
            <v>-79.020832999999996</v>
          </cell>
          <cell r="X6546">
            <v>-8.1116109999999999</v>
          </cell>
          <cell r="AA6546" t="str">
            <v>LA LIBERTAD</v>
          </cell>
          <cell r="AB6546" t="str">
            <v>TRUJILLO</v>
          </cell>
          <cell r="AC6546" t="str">
            <v>TRUJILLO</v>
          </cell>
        </row>
        <row r="6547">
          <cell r="V6547" t="str">
            <v>-78.592238--9.075464</v>
          </cell>
          <cell r="W6547">
            <v>-78.592237999999995</v>
          </cell>
          <cell r="X6547">
            <v>-9.0754640000000002</v>
          </cell>
          <cell r="AA6547" t="str">
            <v>ANCASH</v>
          </cell>
          <cell r="AB6547" t="str">
            <v>SANTA</v>
          </cell>
          <cell r="AC6547" t="str">
            <v>CHIMBOTE</v>
          </cell>
        </row>
        <row r="6548">
          <cell r="V6548" t="str">
            <v>-77.019516--12.097701</v>
          </cell>
          <cell r="W6548">
            <v>-77.019515999999996</v>
          </cell>
          <cell r="X6548">
            <v>-12.097701000000001</v>
          </cell>
          <cell r="AA6548" t="str">
            <v>LIMA</v>
          </cell>
          <cell r="AB6548" t="str">
            <v>LIMA</v>
          </cell>
          <cell r="AC6548" t="str">
            <v>SAN ISIDRO</v>
          </cell>
        </row>
        <row r="6549">
          <cell r="V6549" t="str">
            <v>-79.017587--8.108143</v>
          </cell>
          <cell r="W6549">
            <v>-79.017587000000006</v>
          </cell>
          <cell r="X6549">
            <v>-8.1081430000000001</v>
          </cell>
          <cell r="AA6549" t="str">
            <v>LA LIBERTAD</v>
          </cell>
          <cell r="AB6549" t="str">
            <v>TRUJILLO</v>
          </cell>
          <cell r="AC6549" t="str">
            <v>TRUJILLO</v>
          </cell>
        </row>
        <row r="6550">
          <cell r="V6550" t="str">
            <v>-74.223047--13.167989</v>
          </cell>
          <cell r="W6550">
            <v>-74.223046999999994</v>
          </cell>
          <cell r="X6550">
            <v>-13.167989</v>
          </cell>
          <cell r="AA6550" t="str">
            <v>AYACUCHO</v>
          </cell>
          <cell r="AB6550" t="str">
            <v>HUAMANGA</v>
          </cell>
          <cell r="AC6550" t="str">
            <v>SAN JUAN BAUTISTA</v>
          </cell>
        </row>
        <row r="6551">
          <cell r="V6551" t="str">
            <v>-74.532239--8.382406</v>
          </cell>
          <cell r="W6551">
            <v>-74.532239000000004</v>
          </cell>
          <cell r="X6551">
            <v>-8.3824059999999996</v>
          </cell>
          <cell r="AA6551" t="str">
            <v>UCAYALI</v>
          </cell>
          <cell r="AB6551" t="str">
            <v>CORONEL PORTILLO</v>
          </cell>
          <cell r="AC6551" t="str">
            <v>CALLERIA</v>
          </cell>
        </row>
        <row r="6552">
          <cell r="V6552" t="str">
            <v>-77.019986--12.102214</v>
          </cell>
          <cell r="W6552">
            <v>-77.019986000000003</v>
          </cell>
          <cell r="X6552">
            <v>-12.102214</v>
          </cell>
          <cell r="AA6552" t="str">
            <v>LIMA</v>
          </cell>
          <cell r="AB6552" t="str">
            <v>LIMA</v>
          </cell>
          <cell r="AC6552" t="str">
            <v>SURQUILLO</v>
          </cell>
        </row>
        <row r="6553">
          <cell r="V6553" t="str">
            <v>-71.544736--16.390439</v>
          </cell>
          <cell r="W6553">
            <v>-71.544736</v>
          </cell>
          <cell r="X6553">
            <v>-16.390439000000001</v>
          </cell>
          <cell r="AA6553" t="str">
            <v>AREQUIPA</v>
          </cell>
          <cell r="AB6553" t="str">
            <v>AREQUIPA</v>
          </cell>
          <cell r="AC6553" t="str">
            <v>YANAHUARA</v>
          </cell>
        </row>
        <row r="6554">
          <cell r="V6554" t="str">
            <v>-71.549153--16.391846</v>
          </cell>
          <cell r="W6554">
            <v>-71.549153000000004</v>
          </cell>
          <cell r="X6554">
            <v>-16.391846000000001</v>
          </cell>
          <cell r="AA6554" t="str">
            <v>AREQUIPA</v>
          </cell>
          <cell r="AB6554" t="str">
            <v>AREQUIPA</v>
          </cell>
          <cell r="AC6554" t="str">
            <v>CAYMA</v>
          </cell>
        </row>
        <row r="6555">
          <cell r="V6555" t="str">
            <v>-80.626828--5.190350</v>
          </cell>
          <cell r="W6555">
            <v>-80.626828000000003</v>
          </cell>
          <cell r="X6555">
            <v>-5.1903499999999996</v>
          </cell>
          <cell r="AA6555" t="str">
            <v>PIURA</v>
          </cell>
          <cell r="AB6555" t="str">
            <v>PIURA</v>
          </cell>
          <cell r="AC6555" t="str">
            <v>PIURA</v>
          </cell>
        </row>
        <row r="6556">
          <cell r="V6556" t="str">
            <v>-71.553603--16.389278</v>
          </cell>
          <cell r="W6556">
            <v>-71.553602999999995</v>
          </cell>
          <cell r="X6556">
            <v>-16.389278000000001</v>
          </cell>
          <cell r="AA6556" t="str">
            <v>AREQUIPA</v>
          </cell>
          <cell r="AB6556" t="str">
            <v>AREQUIPA</v>
          </cell>
          <cell r="AC6556" t="str">
            <v>CERRO COLORADO</v>
          </cell>
        </row>
        <row r="6557">
          <cell r="V6557" t="str">
            <v>-77.020637--12.087259</v>
          </cell>
          <cell r="W6557">
            <v>-77.020636999999994</v>
          </cell>
          <cell r="X6557">
            <v>-12.087259</v>
          </cell>
          <cell r="AA6557" t="str">
            <v>LIMA</v>
          </cell>
          <cell r="AB6557" t="str">
            <v>LIMA</v>
          </cell>
          <cell r="AC6557" t="str">
            <v>LA VICTORIA</v>
          </cell>
        </row>
        <row r="6558">
          <cell r="V6558" t="str">
            <v>-77.030780--12.088840</v>
          </cell>
          <cell r="W6558">
            <v>-77.030779999999993</v>
          </cell>
          <cell r="X6558">
            <v>-12.088839999999999</v>
          </cell>
          <cell r="AA6558" t="str">
            <v>LIMA</v>
          </cell>
          <cell r="AB6558" t="str">
            <v>LIMA</v>
          </cell>
          <cell r="AC6558" t="str">
            <v>LINCE</v>
          </cell>
        </row>
        <row r="6559">
          <cell r="V6559" t="str">
            <v>-76.970290--12.081920</v>
          </cell>
          <cell r="W6559">
            <v>-76.970290000000006</v>
          </cell>
          <cell r="X6559">
            <v>-12.08192</v>
          </cell>
          <cell r="AA6559" t="str">
            <v>LIMA</v>
          </cell>
          <cell r="AB6559" t="str">
            <v>LIMA</v>
          </cell>
          <cell r="AC6559" t="str">
            <v>LA MOLINA</v>
          </cell>
        </row>
        <row r="6560">
          <cell r="V6560" t="str">
            <v>-77.026281--12.085763</v>
          </cell>
          <cell r="W6560">
            <v>-77.026280999999997</v>
          </cell>
          <cell r="X6560">
            <v>-12.085763</v>
          </cell>
          <cell r="AA6560" t="str">
            <v>LIMA</v>
          </cell>
          <cell r="AB6560" t="str">
            <v>LIMA</v>
          </cell>
          <cell r="AC6560" t="str">
            <v>LINCE</v>
          </cell>
        </row>
        <row r="6561">
          <cell r="V6561" t="str">
            <v>-78.595267--9.070193</v>
          </cell>
          <cell r="W6561">
            <v>-78.595267000000007</v>
          </cell>
          <cell r="X6561">
            <v>-9.0701929999999997</v>
          </cell>
          <cell r="AA6561" t="str">
            <v>ANCASH</v>
          </cell>
          <cell r="AB6561" t="str">
            <v>SANTA</v>
          </cell>
          <cell r="AC6561" t="str">
            <v>CHIMBOTE</v>
          </cell>
        </row>
        <row r="6562">
          <cell r="V6562" t="str">
            <v>-71.549829--16.386447</v>
          </cell>
          <cell r="W6562">
            <v>-71.549829000000003</v>
          </cell>
          <cell r="X6562">
            <v>-16.386447</v>
          </cell>
          <cell r="AA6562" t="str">
            <v>AREQUIPA</v>
          </cell>
          <cell r="AB6562" t="str">
            <v>AREQUIPA</v>
          </cell>
          <cell r="AC6562" t="str">
            <v>CAYMA</v>
          </cell>
        </row>
        <row r="6563">
          <cell r="V6563" t="str">
            <v>-75.736700--14.073300</v>
          </cell>
          <cell r="W6563">
            <v>-75.736699999999999</v>
          </cell>
          <cell r="X6563">
            <v>-14.0733</v>
          </cell>
          <cell r="AA6563" t="str">
            <v>ICA</v>
          </cell>
          <cell r="AB6563" t="str">
            <v>ICA</v>
          </cell>
          <cell r="AC6563" t="str">
            <v>ICA</v>
          </cell>
        </row>
        <row r="6564">
          <cell r="V6564" t="str">
            <v>-75.740090--14.079910</v>
          </cell>
          <cell r="W6564">
            <v>-75.740089999999995</v>
          </cell>
          <cell r="X6564">
            <v>-14.07991</v>
          </cell>
          <cell r="AA6564" t="str">
            <v>ICA</v>
          </cell>
          <cell r="AB6564" t="str">
            <v>ICA</v>
          </cell>
          <cell r="AC6564" t="str">
            <v>ICA</v>
          </cell>
        </row>
        <row r="6565">
          <cell r="V6565" t="str">
            <v>-71.546770--16.397220</v>
          </cell>
          <cell r="W6565">
            <v>-71.546769999999995</v>
          </cell>
          <cell r="X6565">
            <v>-16.397220000000001</v>
          </cell>
          <cell r="AA6565" t="str">
            <v>AREQUIPA</v>
          </cell>
          <cell r="AB6565" t="str">
            <v>AREQUIPA</v>
          </cell>
          <cell r="AC6565" t="str">
            <v>AREQUIPA</v>
          </cell>
        </row>
        <row r="6566">
          <cell r="V6566" t="str">
            <v>-73.247520--3.739440</v>
          </cell>
          <cell r="W6566">
            <v>-73.247519999999994</v>
          </cell>
          <cell r="X6566">
            <v>-3.7394400000000001</v>
          </cell>
          <cell r="AA6566" t="str">
            <v>LORETO</v>
          </cell>
          <cell r="AB6566" t="str">
            <v>MAYNAS</v>
          </cell>
          <cell r="AC6566" t="str">
            <v>IQUITOS</v>
          </cell>
        </row>
        <row r="6567">
          <cell r="V6567" t="str">
            <v>-74.532600--8.388450</v>
          </cell>
          <cell r="W6567">
            <v>-74.532600000000002</v>
          </cell>
          <cell r="X6567">
            <v>-8.3884500000000006</v>
          </cell>
          <cell r="AA6567" t="str">
            <v>UCAYALI</v>
          </cell>
          <cell r="AB6567" t="str">
            <v>CORONEL PORTILLO</v>
          </cell>
          <cell r="AC6567" t="str">
            <v>CALLERIA</v>
          </cell>
        </row>
        <row r="6568">
          <cell r="V6568" t="str">
            <v>-78.599666--9.074130</v>
          </cell>
          <cell r="W6568">
            <v>-78.599665999999999</v>
          </cell>
          <cell r="X6568">
            <v>-9.0741300000000003</v>
          </cell>
          <cell r="AA6568" t="str">
            <v>ANCASH</v>
          </cell>
          <cell r="AB6568" t="str">
            <v>SANTA</v>
          </cell>
          <cell r="AC6568" t="str">
            <v>CHIMBOTE</v>
          </cell>
        </row>
        <row r="6569">
          <cell r="V6569" t="str">
            <v>-71.551846--16.397695</v>
          </cell>
          <cell r="W6569">
            <v>-71.551845999999998</v>
          </cell>
          <cell r="X6569">
            <v>-16.397694999999999</v>
          </cell>
          <cell r="AA6569" t="str">
            <v>AREQUIPA</v>
          </cell>
          <cell r="AB6569" t="str">
            <v>AREQUIPA</v>
          </cell>
          <cell r="AC6569" t="str">
            <v>YANAHUARA</v>
          </cell>
        </row>
        <row r="6570">
          <cell r="V6570" t="str">
            <v>-77.096476--12.015769</v>
          </cell>
          <cell r="W6570">
            <v>-77.096475999999996</v>
          </cell>
          <cell r="X6570">
            <v>-12.015769000000001</v>
          </cell>
          <cell r="AA6570" t="str">
            <v>CALLAO</v>
          </cell>
          <cell r="AB6570" t="str">
            <v>CALLAO</v>
          </cell>
          <cell r="AC6570" t="str">
            <v>CALLAO</v>
          </cell>
        </row>
        <row r="6571">
          <cell r="V6571" t="str">
            <v>-71.547600--16.381400</v>
          </cell>
          <cell r="W6571">
            <v>-71.547600000000003</v>
          </cell>
          <cell r="X6571">
            <v>-16.381399999999999</v>
          </cell>
          <cell r="AA6571" t="str">
            <v>AREQUIPA</v>
          </cell>
          <cell r="AB6571" t="str">
            <v>AREQUIPA</v>
          </cell>
          <cell r="AC6571" t="str">
            <v>CAYMA</v>
          </cell>
        </row>
        <row r="6572">
          <cell r="V6572" t="str">
            <v>-76.965383--12.077569</v>
          </cell>
          <cell r="W6572">
            <v>-76.965383000000003</v>
          </cell>
          <cell r="X6572">
            <v>-12.077569</v>
          </cell>
          <cell r="AA6572" t="str">
            <v>LIMA</v>
          </cell>
          <cell r="AB6572" t="str">
            <v>LIMA</v>
          </cell>
          <cell r="AC6572" t="str">
            <v>LA MOLINA</v>
          </cell>
        </row>
        <row r="6573">
          <cell r="V6573" t="str">
            <v>-76.971586--12.074280</v>
          </cell>
          <cell r="W6573">
            <v>-76.971586000000002</v>
          </cell>
          <cell r="X6573">
            <v>-12.07428</v>
          </cell>
          <cell r="AA6573" t="str">
            <v>LIMA</v>
          </cell>
          <cell r="AB6573" t="str">
            <v>LIMA</v>
          </cell>
          <cell r="AC6573" t="str">
            <v>LA MOLINA</v>
          </cell>
        </row>
        <row r="6574">
          <cell r="V6574" t="str">
            <v>-77.021150--12.081040</v>
          </cell>
          <cell r="W6574">
            <v>-77.021150000000006</v>
          </cell>
          <cell r="X6574">
            <v>-12.08104</v>
          </cell>
          <cell r="AA6574" t="str">
            <v>LIMA</v>
          </cell>
          <cell r="AB6574" t="str">
            <v>LIMA</v>
          </cell>
          <cell r="AC6574" t="str">
            <v>LA VICTORIA</v>
          </cell>
        </row>
        <row r="6575">
          <cell r="V6575" t="str">
            <v>-74.532560--8.374470</v>
          </cell>
          <cell r="W6575">
            <v>-74.532560000000004</v>
          </cell>
          <cell r="X6575">
            <v>-8.3744700000000005</v>
          </cell>
          <cell r="AA6575" t="str">
            <v>UCAYALI</v>
          </cell>
          <cell r="AB6575" t="str">
            <v>CORONEL PORTILLO</v>
          </cell>
          <cell r="AC6575" t="str">
            <v>CALLERIA</v>
          </cell>
        </row>
        <row r="6576">
          <cell r="V6576" t="str">
            <v>-80.669361--5.175778</v>
          </cell>
          <cell r="W6576">
            <v>-80.669360999999995</v>
          </cell>
          <cell r="X6576">
            <v>-5.1757780000000002</v>
          </cell>
          <cell r="AA6576" t="str">
            <v>PIURA</v>
          </cell>
          <cell r="AB6576" t="str">
            <v>PIURA</v>
          </cell>
          <cell r="AC6576" t="str">
            <v>VEINTISEIS DE OCTUBRE</v>
          </cell>
        </row>
        <row r="6577">
          <cell r="V6577" t="str">
            <v>-71.539139--16.399750</v>
          </cell>
          <cell r="W6577">
            <v>-71.539139000000006</v>
          </cell>
          <cell r="X6577">
            <v>-16.399750000000001</v>
          </cell>
          <cell r="AA6577" t="str">
            <v>AREQUIPA</v>
          </cell>
          <cell r="AB6577" t="str">
            <v>AREQUIPA</v>
          </cell>
          <cell r="AC6577" t="str">
            <v>AREQUIPA</v>
          </cell>
        </row>
        <row r="6578">
          <cell r="V6578" t="str">
            <v>-74.217912--13.167822</v>
          </cell>
          <cell r="W6578">
            <v>-74.217911999999998</v>
          </cell>
          <cell r="X6578">
            <v>-13.167821999999999</v>
          </cell>
          <cell r="AA6578" t="str">
            <v>AYACUCHO</v>
          </cell>
          <cell r="AB6578" t="str">
            <v>HUAMANGA</v>
          </cell>
          <cell r="AC6578" t="str">
            <v>SAN JUAN BAUTISTA</v>
          </cell>
        </row>
        <row r="6579">
          <cell r="V6579" t="str">
            <v>-75.714472--14.152806</v>
          </cell>
          <cell r="W6579">
            <v>-75.714472000000001</v>
          </cell>
          <cell r="X6579">
            <v>-14.152806</v>
          </cell>
          <cell r="AA6579" t="str">
            <v>ICA</v>
          </cell>
          <cell r="AB6579" t="str">
            <v>ICA</v>
          </cell>
          <cell r="AC6579" t="str">
            <v>SANTIAGO</v>
          </cell>
        </row>
        <row r="6580">
          <cell r="V6580" t="str">
            <v>-76.315597--8.363089</v>
          </cell>
          <cell r="W6580">
            <v>-76.315596999999997</v>
          </cell>
          <cell r="X6580">
            <v>-8.3630890000000004</v>
          </cell>
          <cell r="AA6580" t="str">
            <v>SAN MARTIN</v>
          </cell>
          <cell r="AB6580" t="str">
            <v>TOCACHE</v>
          </cell>
          <cell r="AC6580" t="str">
            <v>UCHIZA</v>
          </cell>
        </row>
        <row r="6581">
          <cell r="V6581" t="str">
            <v>-80.627086--5.194874</v>
          </cell>
          <cell r="W6581">
            <v>-80.627086000000006</v>
          </cell>
          <cell r="X6581">
            <v>-5.1948740000000004</v>
          </cell>
          <cell r="AA6581" t="str">
            <v>PIURA</v>
          </cell>
          <cell r="AB6581" t="str">
            <v>PIURA</v>
          </cell>
          <cell r="AC6581" t="str">
            <v>PIURA</v>
          </cell>
        </row>
        <row r="6582">
          <cell r="V6582" t="str">
            <v>-79.839489--6.769991</v>
          </cell>
          <cell r="W6582">
            <v>-79.839489</v>
          </cell>
          <cell r="X6582">
            <v>-6.7699910000000001</v>
          </cell>
          <cell r="AA6582" t="str">
            <v>LAMBAYEQUE</v>
          </cell>
          <cell r="AB6582" t="str">
            <v>CHICLAYO</v>
          </cell>
          <cell r="AC6582" t="str">
            <v>CHICLAYO</v>
          </cell>
        </row>
        <row r="6583">
          <cell r="V6583" t="str">
            <v>-77.012462--12.066323</v>
          </cell>
          <cell r="W6583">
            <v>-77.012461999999999</v>
          </cell>
          <cell r="X6583">
            <v>-12.066323000000001</v>
          </cell>
          <cell r="AA6583" t="str">
            <v>LIMA</v>
          </cell>
          <cell r="AB6583" t="str">
            <v>LIMA</v>
          </cell>
          <cell r="AC6583" t="str">
            <v>LA VICTORIA</v>
          </cell>
        </row>
        <row r="6584">
          <cell r="V6584" t="str">
            <v>-79.841590--6.774960</v>
          </cell>
          <cell r="W6584">
            <v>-79.841589999999997</v>
          </cell>
          <cell r="X6584">
            <v>-6.7749600000000001</v>
          </cell>
          <cell r="AA6584" t="str">
            <v>LAMBAYEQUE</v>
          </cell>
          <cell r="AB6584" t="str">
            <v>CHICLAYO</v>
          </cell>
          <cell r="AC6584" t="str">
            <v>CHICLAYO</v>
          </cell>
        </row>
        <row r="6585">
          <cell r="V6585" t="str">
            <v>-77.011450--12.111747</v>
          </cell>
          <cell r="W6585">
            <v>-77.011449999999996</v>
          </cell>
          <cell r="X6585">
            <v>-12.111746999999999</v>
          </cell>
          <cell r="AA6585" t="str">
            <v>LIMA</v>
          </cell>
          <cell r="AB6585" t="str">
            <v>LIMA</v>
          </cell>
          <cell r="AC6585" t="str">
            <v>SURQUILLO</v>
          </cell>
        </row>
        <row r="6586">
          <cell r="V6586" t="str">
            <v>-79.844316--6.771212</v>
          </cell>
          <cell r="W6586">
            <v>-79.844316000000006</v>
          </cell>
          <cell r="X6586">
            <v>-6.7712120000000002</v>
          </cell>
          <cell r="AA6586" t="str">
            <v>LAMBAYEQUE</v>
          </cell>
          <cell r="AB6586" t="str">
            <v>CHICLAYO</v>
          </cell>
          <cell r="AC6586" t="str">
            <v>CHICLAYO</v>
          </cell>
        </row>
        <row r="6587">
          <cell r="V6587" t="str">
            <v>-77.051127--12.093914</v>
          </cell>
          <cell r="W6587">
            <v>-77.051126999999994</v>
          </cell>
          <cell r="X6587">
            <v>-12.093914</v>
          </cell>
          <cell r="AA6587" t="str">
            <v>LIMA</v>
          </cell>
          <cell r="AB6587" t="str">
            <v>LIMA</v>
          </cell>
          <cell r="AC6587" t="str">
            <v>SAN ISIDRO</v>
          </cell>
        </row>
        <row r="6588">
          <cell r="V6588" t="str">
            <v>-80.628410--5.200100</v>
          </cell>
          <cell r="W6588">
            <v>-80.628410000000002</v>
          </cell>
          <cell r="X6588">
            <v>-5.2000999999999999</v>
          </cell>
          <cell r="AA6588" t="str">
            <v>PIURA</v>
          </cell>
          <cell r="AB6588" t="str">
            <v>PIURA</v>
          </cell>
          <cell r="AC6588" t="str">
            <v>PIURA</v>
          </cell>
        </row>
        <row r="6589">
          <cell r="V6589" t="str">
            <v>-76.240528--9.929855</v>
          </cell>
          <cell r="W6589">
            <v>-76.240527999999998</v>
          </cell>
          <cell r="X6589">
            <v>-9.9298549999999999</v>
          </cell>
          <cell r="AA6589" t="str">
            <v>HUANUCO</v>
          </cell>
          <cell r="AB6589" t="str">
            <v>HUANUCO</v>
          </cell>
          <cell r="AC6589" t="str">
            <v>HUANUCO</v>
          </cell>
        </row>
        <row r="6590">
          <cell r="V6590" t="str">
            <v>-77.015798--12.062322</v>
          </cell>
          <cell r="W6590">
            <v>-77.015798000000004</v>
          </cell>
          <cell r="X6590">
            <v>-12.062322</v>
          </cell>
          <cell r="AA6590" t="str">
            <v>LIMA</v>
          </cell>
          <cell r="AB6590" t="str">
            <v>LIMA</v>
          </cell>
          <cell r="AC6590" t="str">
            <v>LA VICTORIA</v>
          </cell>
        </row>
        <row r="6591">
          <cell r="V6591" t="str">
            <v>-77.035594--12.055842</v>
          </cell>
          <cell r="W6591">
            <v>-77.035594000000003</v>
          </cell>
          <cell r="X6591">
            <v>-12.055842</v>
          </cell>
          <cell r="AA6591" t="str">
            <v>LIMA</v>
          </cell>
          <cell r="AB6591" t="str">
            <v>LIMA</v>
          </cell>
          <cell r="AC6591" t="str">
            <v>LIMA</v>
          </cell>
        </row>
        <row r="6592">
          <cell r="V6592" t="str">
            <v>-77.048398--12.090201</v>
          </cell>
          <cell r="W6592">
            <v>-77.048398000000006</v>
          </cell>
          <cell r="X6592">
            <v>-12.090201</v>
          </cell>
          <cell r="AA6592" t="str">
            <v>LIMA</v>
          </cell>
          <cell r="AB6592" t="str">
            <v>LIMA</v>
          </cell>
          <cell r="AC6592" t="str">
            <v>SAN ISIDRO</v>
          </cell>
        </row>
        <row r="6593">
          <cell r="V6593" t="str">
            <v>-77.016550--12.111660</v>
          </cell>
          <cell r="W6593">
            <v>-77.016549999999995</v>
          </cell>
          <cell r="X6593">
            <v>-12.111660000000001</v>
          </cell>
          <cell r="AA6593" t="str">
            <v>LIMA</v>
          </cell>
          <cell r="AB6593" t="str">
            <v>LIMA</v>
          </cell>
          <cell r="AC6593" t="str">
            <v>SURQUILLO</v>
          </cell>
        </row>
        <row r="6594">
          <cell r="V6594" t="str">
            <v>-77.006517--12.093111</v>
          </cell>
          <cell r="W6594">
            <v>-77.006517000000002</v>
          </cell>
          <cell r="X6594">
            <v>-12.093111</v>
          </cell>
          <cell r="AA6594" t="str">
            <v>LIMA</v>
          </cell>
          <cell r="AB6594" t="str">
            <v>LIMA</v>
          </cell>
          <cell r="AC6594" t="str">
            <v>SAN BORJA</v>
          </cell>
        </row>
        <row r="6595">
          <cell r="V6595" t="str">
            <v>-77.057180--12.098598</v>
          </cell>
          <cell r="W6595">
            <v>-77.057180000000002</v>
          </cell>
          <cell r="X6595">
            <v>-12.098598000000001</v>
          </cell>
          <cell r="AA6595" t="str">
            <v>LIMA</v>
          </cell>
          <cell r="AB6595" t="str">
            <v>LIMA</v>
          </cell>
          <cell r="AC6595" t="str">
            <v>SAN ISIDRO</v>
          </cell>
        </row>
        <row r="6596">
          <cell r="V6596" t="str">
            <v>-77.000780--12.090496</v>
          </cell>
          <cell r="W6596">
            <v>-77.000780000000006</v>
          </cell>
          <cell r="X6596">
            <v>-12.090496</v>
          </cell>
          <cell r="AA6596" t="str">
            <v>LIMA</v>
          </cell>
          <cell r="AB6596" t="str">
            <v>LIMA</v>
          </cell>
          <cell r="AC6596" t="str">
            <v>SAN BORJA</v>
          </cell>
        </row>
        <row r="6597">
          <cell r="V6597" t="str">
            <v>-77.011350--12.088650</v>
          </cell>
          <cell r="W6597">
            <v>-77.011349999999993</v>
          </cell>
          <cell r="X6597">
            <v>-12.088649999999999</v>
          </cell>
          <cell r="AA6597" t="str">
            <v>LIMA</v>
          </cell>
          <cell r="AB6597" t="str">
            <v>LIMA</v>
          </cell>
          <cell r="AC6597" t="str">
            <v>LA VICTORIA</v>
          </cell>
        </row>
        <row r="6598">
          <cell r="V6598" t="str">
            <v>-77.028400--12.106700</v>
          </cell>
          <cell r="W6598">
            <v>-77.028400000000005</v>
          </cell>
          <cell r="X6598">
            <v>-12.1067</v>
          </cell>
          <cell r="AA6598" t="str">
            <v>LIMA</v>
          </cell>
          <cell r="AB6598" t="str">
            <v>LIMA</v>
          </cell>
          <cell r="AC6598" t="str">
            <v>MIRAFLORES</v>
          </cell>
        </row>
        <row r="6599">
          <cell r="V6599" t="str">
            <v>-77.052340--12.099190</v>
          </cell>
          <cell r="W6599">
            <v>-77.052340000000001</v>
          </cell>
          <cell r="X6599">
            <v>-12.09919</v>
          </cell>
          <cell r="AA6599" t="str">
            <v>LIMA</v>
          </cell>
          <cell r="AB6599" t="str">
            <v>LIMA</v>
          </cell>
          <cell r="AC6599" t="str">
            <v>SAN ISIDRO</v>
          </cell>
        </row>
        <row r="6600">
          <cell r="V6600" t="str">
            <v>-77.521890--9.533680</v>
          </cell>
          <cell r="W6600">
            <v>-77.521889999999999</v>
          </cell>
          <cell r="X6600">
            <v>-9.5336800000000004</v>
          </cell>
          <cell r="AA6600" t="str">
            <v>ANCASH</v>
          </cell>
          <cell r="AB6600" t="str">
            <v>HUARAZ</v>
          </cell>
          <cell r="AC6600" t="str">
            <v>HUARAZ</v>
          </cell>
        </row>
        <row r="6601">
          <cell r="V6601" t="str">
            <v>-76.002317--9.302317</v>
          </cell>
          <cell r="W6601">
            <v>-76.002317000000005</v>
          </cell>
          <cell r="X6601">
            <v>-9.3023170000000004</v>
          </cell>
          <cell r="AA6601" t="str">
            <v>HUANUCO</v>
          </cell>
          <cell r="AB6601" t="str">
            <v>LEONCIO PRADO</v>
          </cell>
          <cell r="AC6601" t="str">
            <v>RUPA-RUPA</v>
          </cell>
        </row>
        <row r="6602">
          <cell r="V6602" t="str">
            <v>-77.080703--12.089261</v>
          </cell>
          <cell r="W6602">
            <v>-77.080703</v>
          </cell>
          <cell r="X6602">
            <v>-12.089261</v>
          </cell>
          <cell r="AA6602" t="str">
            <v>LIMA</v>
          </cell>
          <cell r="AB6602" t="str">
            <v>LIMA</v>
          </cell>
          <cell r="AC6602" t="str">
            <v>SAN MIGUEL</v>
          </cell>
        </row>
        <row r="6603">
          <cell r="V6603" t="str">
            <v>-76.975570--12.045070</v>
          </cell>
          <cell r="W6603">
            <v>-76.975570000000005</v>
          </cell>
          <cell r="X6603">
            <v>-12.045070000000001</v>
          </cell>
          <cell r="AA6603" t="str">
            <v>LIMA</v>
          </cell>
          <cell r="AB6603" t="str">
            <v>LIMA</v>
          </cell>
          <cell r="AC6603" t="str">
            <v>SANTA ANITA</v>
          </cell>
        </row>
        <row r="6604">
          <cell r="V6604" t="str">
            <v>-77.018619--12.143642</v>
          </cell>
          <cell r="W6604">
            <v>-77.018619000000001</v>
          </cell>
          <cell r="X6604">
            <v>-12.143642</v>
          </cell>
          <cell r="AA6604" t="str">
            <v>LIMA</v>
          </cell>
          <cell r="AB6604" t="str">
            <v>LIMA</v>
          </cell>
          <cell r="AC6604" t="str">
            <v>BARRANCO</v>
          </cell>
        </row>
        <row r="6605">
          <cell r="V6605" t="str">
            <v>-77.050883--12.085275</v>
          </cell>
          <cell r="W6605">
            <v>-77.050882999999999</v>
          </cell>
          <cell r="X6605">
            <v>-12.085274999999999</v>
          </cell>
          <cell r="AA6605" t="str">
            <v>LIMA</v>
          </cell>
          <cell r="AB6605" t="str">
            <v>LIMA</v>
          </cell>
          <cell r="AC6605" t="str">
            <v>JESUS MARIA</v>
          </cell>
        </row>
        <row r="6606">
          <cell r="V6606" t="str">
            <v>-77.058326--12.103423</v>
          </cell>
          <cell r="W6606">
            <v>-77.058325999999994</v>
          </cell>
          <cell r="X6606">
            <v>-12.103422999999999</v>
          </cell>
          <cell r="AA6606" t="str">
            <v>LIMA</v>
          </cell>
          <cell r="AB6606" t="str">
            <v>LIMA</v>
          </cell>
          <cell r="AC6606" t="str">
            <v>SAN ISIDRO</v>
          </cell>
        </row>
        <row r="6607">
          <cell r="V6607" t="str">
            <v>-70.254224--18.017023</v>
          </cell>
          <cell r="W6607">
            <v>-70.254223999999994</v>
          </cell>
          <cell r="X6607">
            <v>-18.017022999999998</v>
          </cell>
          <cell r="AA6607" t="str">
            <v>TACNA</v>
          </cell>
          <cell r="AB6607" t="str">
            <v>TACNA</v>
          </cell>
          <cell r="AC6607" t="str">
            <v>TACNA</v>
          </cell>
        </row>
        <row r="6608">
          <cell r="V6608" t="str">
            <v>-76.971603--12.111742</v>
          </cell>
          <cell r="W6608">
            <v>-76.971603000000002</v>
          </cell>
          <cell r="X6608">
            <v>-12.111742</v>
          </cell>
          <cell r="AA6608" t="str">
            <v>LIMA</v>
          </cell>
          <cell r="AB6608" t="str">
            <v>LIMA</v>
          </cell>
          <cell r="AC6608" t="str">
            <v>SANTIAGO DE SURCO</v>
          </cell>
        </row>
        <row r="6609">
          <cell r="V6609" t="str">
            <v>-79.849000--6.766000</v>
          </cell>
          <cell r="W6609">
            <v>-79.849000000000004</v>
          </cell>
          <cell r="X6609">
            <v>-6.766</v>
          </cell>
          <cell r="AA6609" t="str">
            <v>LAMBAYEQUE</v>
          </cell>
          <cell r="AB6609" t="str">
            <v>CHICLAYO</v>
          </cell>
          <cell r="AC6609" t="str">
            <v>CHICLAYO</v>
          </cell>
        </row>
        <row r="6610">
          <cell r="V6610" t="str">
            <v>-77.011906--12.116747</v>
          </cell>
          <cell r="W6610">
            <v>-77.011905999999996</v>
          </cell>
          <cell r="X6610">
            <v>-12.116747</v>
          </cell>
          <cell r="AA6610" t="str">
            <v>LIMA</v>
          </cell>
          <cell r="AB6610" t="str">
            <v>LIMA</v>
          </cell>
          <cell r="AC6610" t="str">
            <v>SURQUILLO</v>
          </cell>
        </row>
        <row r="6611">
          <cell r="V6611" t="str">
            <v>-77.033760--12.060040</v>
          </cell>
          <cell r="W6611">
            <v>-77.033760000000001</v>
          </cell>
          <cell r="X6611">
            <v>-12.060040000000001</v>
          </cell>
          <cell r="AA6611" t="str">
            <v>LIMA</v>
          </cell>
          <cell r="AB6611" t="str">
            <v>LIMA</v>
          </cell>
          <cell r="AC6611" t="str">
            <v>LA VICTORIA</v>
          </cell>
        </row>
        <row r="6612">
          <cell r="V6612" t="str">
            <v>-73.244330--3.746190</v>
          </cell>
          <cell r="W6612">
            <v>-73.244330000000005</v>
          </cell>
          <cell r="X6612">
            <v>-3.7461899999999999</v>
          </cell>
          <cell r="AA6612" t="str">
            <v>LORETO</v>
          </cell>
          <cell r="AB6612" t="str">
            <v>MAYNAS</v>
          </cell>
          <cell r="AC6612" t="str">
            <v>IQUITOS</v>
          </cell>
        </row>
        <row r="6613">
          <cell r="V6613" t="str">
            <v>-77.006060--11.997820</v>
          </cell>
          <cell r="W6613">
            <v>-77.006060000000005</v>
          </cell>
          <cell r="X6613">
            <v>-11.997820000000001</v>
          </cell>
          <cell r="AA6613" t="str">
            <v>LIMA</v>
          </cell>
          <cell r="AB6613" t="str">
            <v>LIMA</v>
          </cell>
          <cell r="AC6613" t="str">
            <v>SAN JUAN DE LURIGANCHO</v>
          </cell>
        </row>
        <row r="6614">
          <cell r="V6614" t="str">
            <v>-76.975433--12.049703</v>
          </cell>
          <cell r="W6614">
            <v>-76.975432999999995</v>
          </cell>
          <cell r="X6614">
            <v>-12.049702999999999</v>
          </cell>
          <cell r="AA6614" t="str">
            <v>LIMA</v>
          </cell>
          <cell r="AB6614" t="str">
            <v>LIMA</v>
          </cell>
          <cell r="AC6614" t="str">
            <v>SANTA ANITA</v>
          </cell>
        </row>
        <row r="6615">
          <cell r="V6615" t="str">
            <v>-77.074586--11.941795</v>
          </cell>
          <cell r="W6615">
            <v>-77.074585999999996</v>
          </cell>
          <cell r="X6615">
            <v>-11.941795000000001</v>
          </cell>
          <cell r="AA6615" t="str">
            <v>LIMA</v>
          </cell>
          <cell r="AB6615" t="str">
            <v>LIMA</v>
          </cell>
          <cell r="AC6615" t="str">
            <v>LOS OLIVOS</v>
          </cell>
        </row>
        <row r="6616">
          <cell r="V6616" t="str">
            <v>-77.018011--12.171189</v>
          </cell>
          <cell r="W6616">
            <v>-77.018011000000001</v>
          </cell>
          <cell r="X6616">
            <v>-12.171189</v>
          </cell>
          <cell r="AA6616" t="str">
            <v>LIMA</v>
          </cell>
          <cell r="AB6616" t="str">
            <v>LIMA</v>
          </cell>
          <cell r="AC6616" t="str">
            <v>CHORRILLOS</v>
          </cell>
        </row>
        <row r="6617">
          <cell r="V6617" t="str">
            <v>-77.016079--12.086389</v>
          </cell>
          <cell r="W6617">
            <v>-77.016079000000005</v>
          </cell>
          <cell r="X6617">
            <v>-12.086389</v>
          </cell>
          <cell r="AA6617" t="str">
            <v>LIMA</v>
          </cell>
          <cell r="AB6617" t="str">
            <v>LIMA</v>
          </cell>
          <cell r="AC6617" t="str">
            <v>LA VICTORIA</v>
          </cell>
        </row>
        <row r="6618">
          <cell r="V6618" t="str">
            <v>-77.047768--12.097843</v>
          </cell>
          <cell r="W6618">
            <v>-77.047768000000005</v>
          </cell>
          <cell r="X6618">
            <v>-12.097842999999999</v>
          </cell>
          <cell r="AA6618" t="str">
            <v>LIMA</v>
          </cell>
          <cell r="AB6618" t="str">
            <v>LIMA</v>
          </cell>
          <cell r="AC6618" t="str">
            <v>SAN ISIDRO</v>
          </cell>
        </row>
        <row r="6619">
          <cell r="V6619" t="str">
            <v>-77.073720--12.091930</v>
          </cell>
          <cell r="W6619">
            <v>-77.073719999999994</v>
          </cell>
          <cell r="X6619">
            <v>-12.09193</v>
          </cell>
          <cell r="AA6619" t="str">
            <v>LIMA</v>
          </cell>
          <cell r="AB6619" t="str">
            <v>LIMA</v>
          </cell>
          <cell r="AC6619" t="str">
            <v>MAGDALENA DEL MAR</v>
          </cell>
        </row>
        <row r="6620">
          <cell r="V6620" t="str">
            <v>-73.249480--3.749240</v>
          </cell>
          <cell r="W6620">
            <v>-73.249480000000005</v>
          </cell>
          <cell r="X6620">
            <v>-3.7492399999999999</v>
          </cell>
          <cell r="AA6620" t="str">
            <v>LORETO</v>
          </cell>
          <cell r="AB6620" t="str">
            <v>MAYNAS</v>
          </cell>
          <cell r="AC6620" t="str">
            <v>IQUITOS</v>
          </cell>
        </row>
        <row r="6621">
          <cell r="V6621" t="str">
            <v>-75.496014--11.772483</v>
          </cell>
          <cell r="W6621">
            <v>-75.496014000000002</v>
          </cell>
          <cell r="X6621">
            <v>-11.772482999999999</v>
          </cell>
          <cell r="AA6621" t="str">
            <v>JUNIN</v>
          </cell>
          <cell r="AB6621" t="str">
            <v>JAUJA</v>
          </cell>
          <cell r="AC6621" t="str">
            <v>JAUJA</v>
          </cell>
        </row>
        <row r="6622">
          <cell r="V6622" t="str">
            <v>-76.999200--12.104200</v>
          </cell>
          <cell r="W6622">
            <v>-76.999200000000002</v>
          </cell>
          <cell r="X6622">
            <v>-12.104200000000001</v>
          </cell>
          <cell r="AA6622" t="str">
            <v>LIMA</v>
          </cell>
          <cell r="AB6622" t="str">
            <v>LIMA</v>
          </cell>
          <cell r="AC6622" t="str">
            <v>SAN BORJA</v>
          </cell>
        </row>
        <row r="6623">
          <cell r="V6623" t="str">
            <v>-77.068942--11.952539</v>
          </cell>
          <cell r="W6623">
            <v>-77.068942000000007</v>
          </cell>
          <cell r="X6623">
            <v>-11.952539</v>
          </cell>
          <cell r="AA6623" t="str">
            <v>LIMA</v>
          </cell>
          <cell r="AB6623" t="str">
            <v>LIMA</v>
          </cell>
          <cell r="AC6623" t="str">
            <v>COMAS</v>
          </cell>
        </row>
        <row r="6624">
          <cell r="V6624" t="str">
            <v>-77.521900--9.539600</v>
          </cell>
          <cell r="W6624">
            <v>-77.521900000000002</v>
          </cell>
          <cell r="X6624">
            <v>-9.5396000000000001</v>
          </cell>
          <cell r="AA6624" t="str">
            <v>ANCASH</v>
          </cell>
          <cell r="AB6624" t="str">
            <v>HUARAZ</v>
          </cell>
          <cell r="AC6624" t="str">
            <v>HUARAZ</v>
          </cell>
        </row>
        <row r="6625">
          <cell r="V6625" t="str">
            <v>-79.770870--6.715860</v>
          </cell>
          <cell r="W6625">
            <v>-79.770870000000002</v>
          </cell>
          <cell r="X6625">
            <v>-6.7158600000000002</v>
          </cell>
          <cell r="AA6625" t="str">
            <v>LAMBAYEQUE</v>
          </cell>
          <cell r="AB6625" t="str">
            <v>CHICLAYO</v>
          </cell>
          <cell r="AC6625" t="str">
            <v>PICSI</v>
          </cell>
        </row>
        <row r="6626">
          <cell r="V6626" t="str">
            <v>-76.919975--12.026210</v>
          </cell>
          <cell r="W6626">
            <v>-76.919974999999994</v>
          </cell>
          <cell r="X6626">
            <v>-12.026210000000001</v>
          </cell>
          <cell r="AA6626" t="str">
            <v>LIMA</v>
          </cell>
          <cell r="AB6626" t="str">
            <v>LIMA</v>
          </cell>
          <cell r="AC6626" t="str">
            <v>ATE</v>
          </cell>
        </row>
        <row r="6627">
          <cell r="V6627" t="str">
            <v>-77.039870--12.052292</v>
          </cell>
          <cell r="W6627">
            <v>-77.039869999999993</v>
          </cell>
          <cell r="X6627">
            <v>-12.052292</v>
          </cell>
          <cell r="AA6627" t="str">
            <v>LIMA</v>
          </cell>
          <cell r="AB6627" t="str">
            <v>LIMA</v>
          </cell>
          <cell r="AC6627" t="str">
            <v>LIMA</v>
          </cell>
        </row>
        <row r="6628">
          <cell r="V6628" t="str">
            <v>-77.073999--12.071818</v>
          </cell>
          <cell r="W6628">
            <v>-77.073999000000001</v>
          </cell>
          <cell r="X6628">
            <v>-12.071818</v>
          </cell>
          <cell r="AA6628" t="str">
            <v>LIMA</v>
          </cell>
          <cell r="AB6628" t="str">
            <v>LIMA</v>
          </cell>
          <cell r="AC6628" t="str">
            <v>PUEBLO LIBRE</v>
          </cell>
        </row>
        <row r="6629">
          <cell r="V6629" t="str">
            <v>-77.081250--12.093790</v>
          </cell>
          <cell r="W6629">
            <v>-77.081249999999997</v>
          </cell>
          <cell r="X6629">
            <v>-12.09379</v>
          </cell>
          <cell r="AA6629" t="str">
            <v>LIMA</v>
          </cell>
          <cell r="AB6629" t="str">
            <v>LIMA</v>
          </cell>
          <cell r="AC6629" t="str">
            <v>SAN MIGUEL</v>
          </cell>
        </row>
        <row r="6630">
          <cell r="V6630" t="str">
            <v>-73.243821--3.751479</v>
          </cell>
          <cell r="W6630">
            <v>-73.243820999999997</v>
          </cell>
          <cell r="X6630">
            <v>-3.7514789999999998</v>
          </cell>
          <cell r="AA6630" t="str">
            <v>LORETO</v>
          </cell>
          <cell r="AB6630" t="str">
            <v>MAYNAS</v>
          </cell>
          <cell r="AC6630" t="str">
            <v>IQUITOS</v>
          </cell>
        </row>
        <row r="6631">
          <cell r="V6631" t="str">
            <v>-80.340281--4.932087</v>
          </cell>
          <cell r="W6631">
            <v>-80.340281000000004</v>
          </cell>
          <cell r="X6631">
            <v>-4.9320870000000001</v>
          </cell>
          <cell r="AA6631" t="str">
            <v>PIURA</v>
          </cell>
          <cell r="AB6631" t="str">
            <v>PIURA</v>
          </cell>
          <cell r="AC6631" t="str">
            <v>TAMBO GRANDE</v>
          </cell>
        </row>
        <row r="6632">
          <cell r="V6632" t="str">
            <v>-75.501319--11.777460</v>
          </cell>
          <cell r="W6632">
            <v>-75.501318999999995</v>
          </cell>
          <cell r="X6632">
            <v>-11.77746</v>
          </cell>
          <cell r="AA6632" t="str">
            <v>JUNIN</v>
          </cell>
          <cell r="AB6632" t="str">
            <v>JAUJA</v>
          </cell>
          <cell r="AC6632" t="str">
            <v>YAUYOS</v>
          </cell>
        </row>
        <row r="6633">
          <cell r="V6633" t="str">
            <v>-72.707236--16.619097</v>
          </cell>
          <cell r="W6633">
            <v>-72.707235999999995</v>
          </cell>
          <cell r="X6633">
            <v>-16.619097</v>
          </cell>
          <cell r="AA6633" t="str">
            <v>AREQUIPA</v>
          </cell>
          <cell r="AB6633" t="str">
            <v>CAMANA</v>
          </cell>
          <cell r="AC6633" t="str">
            <v>CAMANA</v>
          </cell>
        </row>
        <row r="6634">
          <cell r="V6634" t="str">
            <v>-76.989692--12.197272</v>
          </cell>
          <cell r="W6634">
            <v>-76.989692000000005</v>
          </cell>
          <cell r="X6634">
            <v>-12.197272</v>
          </cell>
          <cell r="AA6634" t="str">
            <v>LIMA</v>
          </cell>
          <cell r="AB6634" t="str">
            <v>LIMA</v>
          </cell>
          <cell r="AC6634" t="str">
            <v>CHORRILLOS</v>
          </cell>
        </row>
        <row r="6635">
          <cell r="V6635" t="str">
            <v>-71.962466--13.525002</v>
          </cell>
          <cell r="W6635">
            <v>-71.962466000000006</v>
          </cell>
          <cell r="X6635">
            <v>-13.525002000000001</v>
          </cell>
          <cell r="AA6635" t="str">
            <v>CUSCO</v>
          </cell>
          <cell r="AB6635" t="str">
            <v>CUSCO</v>
          </cell>
          <cell r="AC6635" t="str">
            <v>WANCHAQ</v>
          </cell>
        </row>
        <row r="6636">
          <cell r="V6636" t="str">
            <v>-77.005800--12.005300</v>
          </cell>
          <cell r="W6636">
            <v>-77.005799999999994</v>
          </cell>
          <cell r="X6636">
            <v>-12.0053</v>
          </cell>
          <cell r="AA6636" t="str">
            <v>LIMA</v>
          </cell>
          <cell r="AB6636" t="str">
            <v>LIMA</v>
          </cell>
          <cell r="AC6636" t="str">
            <v>SAN JUAN DE LURIGANCHO</v>
          </cell>
        </row>
        <row r="6637">
          <cell r="V6637" t="str">
            <v>-77.021740--11.912810</v>
          </cell>
          <cell r="W6637">
            <v>-77.021739999999994</v>
          </cell>
          <cell r="X6637">
            <v>-11.91281</v>
          </cell>
          <cell r="AA6637" t="str">
            <v>LIMA</v>
          </cell>
          <cell r="AB6637" t="str">
            <v>LIMA</v>
          </cell>
          <cell r="AC6637" t="str">
            <v>COMAS</v>
          </cell>
        </row>
        <row r="6638">
          <cell r="V6638" t="str">
            <v>-73.241103--3.742597</v>
          </cell>
          <cell r="W6638">
            <v>-73.241102999999995</v>
          </cell>
          <cell r="X6638">
            <v>-3.742597</v>
          </cell>
          <cell r="AA6638" t="str">
            <v>LORETO</v>
          </cell>
          <cell r="AB6638" t="str">
            <v>MAYNAS</v>
          </cell>
          <cell r="AC6638" t="str">
            <v>IQUITOS</v>
          </cell>
        </row>
        <row r="6639">
          <cell r="V6639" t="str">
            <v>-76.252197--9.946916</v>
          </cell>
          <cell r="W6639">
            <v>-76.252196999999995</v>
          </cell>
          <cell r="X6639">
            <v>-9.9469159999999999</v>
          </cell>
          <cell r="AA6639" t="str">
            <v>HUANUCO</v>
          </cell>
          <cell r="AB6639" t="str">
            <v>HUANUCO</v>
          </cell>
          <cell r="AC6639" t="str">
            <v>PILLCO MARCA</v>
          </cell>
        </row>
        <row r="6640">
          <cell r="V6640" t="str">
            <v>-76.970289--6.039125</v>
          </cell>
          <cell r="W6640">
            <v>-76.970288999999994</v>
          </cell>
          <cell r="X6640">
            <v>-6.0391250000000003</v>
          </cell>
          <cell r="AA6640" t="str">
            <v>SAN MARTIN</v>
          </cell>
          <cell r="AB6640" t="str">
            <v>MOYOBAMBA</v>
          </cell>
          <cell r="AC6640" t="str">
            <v>MOYOBAMBA</v>
          </cell>
        </row>
        <row r="6641">
          <cell r="V6641" t="str">
            <v>-77.105511--12.065144</v>
          </cell>
          <cell r="W6641">
            <v>-77.105511000000007</v>
          </cell>
          <cell r="X6641">
            <v>-12.065144</v>
          </cell>
          <cell r="AA6641" t="str">
            <v>CALLAO</v>
          </cell>
          <cell r="AB6641" t="str">
            <v>CALLAO</v>
          </cell>
          <cell r="AC6641" t="str">
            <v>LA PERLA</v>
          </cell>
        </row>
        <row r="6642">
          <cell r="V6642" t="str">
            <v>-76.907819--12.223192</v>
          </cell>
          <cell r="W6642">
            <v>-76.907819000000003</v>
          </cell>
          <cell r="X6642">
            <v>-12.223191999999999</v>
          </cell>
          <cell r="AA6642" t="str">
            <v>LIMA</v>
          </cell>
          <cell r="AB6642" t="str">
            <v>LIMA</v>
          </cell>
          <cell r="AC6642" t="str">
            <v>VILLA MARIA DEL TRIUNFO</v>
          </cell>
        </row>
        <row r="6643">
          <cell r="V6643" t="str">
            <v>-78.615300--8.988900</v>
          </cell>
          <cell r="W6643">
            <v>-78.615300000000005</v>
          </cell>
          <cell r="X6643">
            <v>-8.9888999999999992</v>
          </cell>
          <cell r="AA6643" t="str">
            <v>ANCASH</v>
          </cell>
          <cell r="AB6643" t="str">
            <v>SANTA</v>
          </cell>
          <cell r="AC6643" t="str">
            <v>SANTA</v>
          </cell>
        </row>
        <row r="6644">
          <cell r="V6644" t="str">
            <v>-76.254250--9.942860</v>
          </cell>
          <cell r="W6644">
            <v>-76.254249999999999</v>
          </cell>
          <cell r="X6644">
            <v>-9.9428599999999996</v>
          </cell>
          <cell r="AA6644" t="str">
            <v>HUANUCO</v>
          </cell>
          <cell r="AB6644" t="str">
            <v>HUANUCO</v>
          </cell>
          <cell r="AC6644" t="str">
            <v>PILLCO MARCA</v>
          </cell>
        </row>
        <row r="6645">
          <cell r="V6645" t="str">
            <v>-79.220778--7.886528</v>
          </cell>
          <cell r="W6645">
            <v>-79.220777999999996</v>
          </cell>
          <cell r="X6645">
            <v>-7.8865280000000002</v>
          </cell>
          <cell r="AA6645" t="str">
            <v>LA LIBERTAD</v>
          </cell>
          <cell r="AB6645" t="str">
            <v>ASCOPE</v>
          </cell>
          <cell r="AC6645" t="str">
            <v>SANTIAGO DE CAO</v>
          </cell>
        </row>
        <row r="6646">
          <cell r="V6646" t="str">
            <v>-76.969600--12.048500</v>
          </cell>
          <cell r="W6646">
            <v>-76.9696</v>
          </cell>
          <cell r="X6646">
            <v>-12.048500000000001</v>
          </cell>
          <cell r="AA6646" t="str">
            <v>LIMA</v>
          </cell>
          <cell r="AB6646" t="str">
            <v>LIMA</v>
          </cell>
          <cell r="AC6646" t="str">
            <v>SANTA ANITA</v>
          </cell>
        </row>
        <row r="6647">
          <cell r="V6647" t="str">
            <v>-76.993058--12.105647</v>
          </cell>
          <cell r="W6647">
            <v>-76.993058000000005</v>
          </cell>
          <cell r="X6647">
            <v>-12.105646999999999</v>
          </cell>
          <cell r="AA6647" t="str">
            <v>LIMA</v>
          </cell>
          <cell r="AB6647" t="str">
            <v>LIMA</v>
          </cell>
          <cell r="AC6647" t="str">
            <v>SAN BORJA</v>
          </cell>
        </row>
        <row r="6648">
          <cell r="V6648" t="str">
            <v>-77.062092--12.106111</v>
          </cell>
          <cell r="W6648">
            <v>-77.062092000000007</v>
          </cell>
          <cell r="X6648">
            <v>-12.106111</v>
          </cell>
          <cell r="AA6648" t="str">
            <v>LIMA</v>
          </cell>
          <cell r="AB6648" t="str">
            <v>LIMA</v>
          </cell>
          <cell r="AC6648" t="str">
            <v>MAGDALENA DEL MAR</v>
          </cell>
        </row>
        <row r="6649">
          <cell r="V6649" t="str">
            <v>-77.072898--12.066967</v>
          </cell>
          <cell r="W6649">
            <v>-77.072897999999995</v>
          </cell>
          <cell r="X6649">
            <v>-12.066967</v>
          </cell>
          <cell r="AA6649" t="str">
            <v>LIMA</v>
          </cell>
          <cell r="AB6649" t="str">
            <v>LIMA</v>
          </cell>
          <cell r="AC6649" t="str">
            <v>LIMA</v>
          </cell>
        </row>
        <row r="6650">
          <cell r="V6650" t="str">
            <v>-76.999740--11.999360</v>
          </cell>
          <cell r="W6650">
            <v>-76.999740000000003</v>
          </cell>
          <cell r="X6650">
            <v>-11.999359999999999</v>
          </cell>
          <cell r="AA6650" t="str">
            <v>LIMA</v>
          </cell>
          <cell r="AB6650" t="str">
            <v>LIMA</v>
          </cell>
          <cell r="AC6650" t="str">
            <v>SAN JUAN DE LURIGANCHO</v>
          </cell>
        </row>
        <row r="6651">
          <cell r="V6651" t="str">
            <v>-75.757800--14.018600</v>
          </cell>
          <cell r="W6651">
            <v>-75.757800000000003</v>
          </cell>
          <cell r="X6651">
            <v>-14.018599999999999</v>
          </cell>
          <cell r="AA6651" t="str">
            <v>ICA</v>
          </cell>
          <cell r="AB6651" t="str">
            <v>ICA</v>
          </cell>
          <cell r="AC6651" t="str">
            <v>SUBTANJALLA</v>
          </cell>
        </row>
        <row r="6652">
          <cell r="V6652" t="str">
            <v>-77.006275--11.979704</v>
          </cell>
          <cell r="W6652">
            <v>-77.006275000000002</v>
          </cell>
          <cell r="X6652">
            <v>-11.979704</v>
          </cell>
          <cell r="AA6652" t="str">
            <v>LIMA</v>
          </cell>
          <cell r="AB6652" t="str">
            <v>LIMA</v>
          </cell>
          <cell r="AC6652" t="str">
            <v>SAN JUAN DE LURIGANCHO</v>
          </cell>
        </row>
        <row r="6653">
          <cell r="V6653" t="str">
            <v>-76.912353--12.085761</v>
          </cell>
          <cell r="W6653">
            <v>-76.912352999999996</v>
          </cell>
          <cell r="X6653">
            <v>-12.085761</v>
          </cell>
          <cell r="AA6653" t="str">
            <v>LIMA</v>
          </cell>
          <cell r="AB6653" t="str">
            <v>LIMA</v>
          </cell>
          <cell r="AC6653" t="str">
            <v>LA MOLINA</v>
          </cell>
        </row>
        <row r="6654">
          <cell r="V6654" t="str">
            <v>-77.043103--11.923793</v>
          </cell>
          <cell r="W6654">
            <v>-77.043103000000002</v>
          </cell>
          <cell r="X6654">
            <v>-11.923793</v>
          </cell>
          <cell r="AA6654" t="str">
            <v>LIMA</v>
          </cell>
          <cell r="AB6654" t="str">
            <v>LIMA</v>
          </cell>
          <cell r="AC6654" t="str">
            <v>COMAS</v>
          </cell>
        </row>
        <row r="6655">
          <cell r="V6655" t="str">
            <v>-76.948372--12.030775</v>
          </cell>
          <cell r="W6655">
            <v>-76.948372000000006</v>
          </cell>
          <cell r="X6655">
            <v>-12.030775</v>
          </cell>
          <cell r="AA6655" t="str">
            <v>LIMA</v>
          </cell>
          <cell r="AB6655" t="str">
            <v>LIMA</v>
          </cell>
          <cell r="AC6655" t="str">
            <v>SANTA ANITA</v>
          </cell>
        </row>
        <row r="6656">
          <cell r="V6656" t="str">
            <v>-79.147682--7.764576</v>
          </cell>
          <cell r="W6656">
            <v>-79.147682000000003</v>
          </cell>
          <cell r="X6656">
            <v>-7.7645759999999999</v>
          </cell>
          <cell r="AA6656" t="str">
            <v>LA LIBERTAD</v>
          </cell>
          <cell r="AB6656" t="str">
            <v>ASCOPE</v>
          </cell>
          <cell r="AC6656" t="str">
            <v>CASA GRANDE</v>
          </cell>
        </row>
        <row r="6657">
          <cell r="V6657" t="str">
            <v>-77.032589--11.918619</v>
          </cell>
          <cell r="W6657">
            <v>-77.032589000000002</v>
          </cell>
          <cell r="X6657">
            <v>-11.918619</v>
          </cell>
          <cell r="AA6657" t="str">
            <v>LIMA</v>
          </cell>
          <cell r="AB6657" t="str">
            <v>LIMA</v>
          </cell>
          <cell r="AC6657" t="str">
            <v>COMAS</v>
          </cell>
        </row>
        <row r="6658">
          <cell r="V6658" t="str">
            <v>-75.733814--14.052939</v>
          </cell>
          <cell r="W6658">
            <v>-75.733813999999995</v>
          </cell>
          <cell r="X6658">
            <v>-14.052939</v>
          </cell>
          <cell r="AA6658" t="str">
            <v>ICA</v>
          </cell>
          <cell r="AB6658" t="str">
            <v>ICA</v>
          </cell>
          <cell r="AC6658" t="str">
            <v>ICA</v>
          </cell>
        </row>
        <row r="6659">
          <cell r="V6659" t="str">
            <v>-78.010802--8.395441</v>
          </cell>
          <cell r="W6659">
            <v>-78.010801999999998</v>
          </cell>
          <cell r="X6659">
            <v>-8.3954409999999999</v>
          </cell>
          <cell r="AA6659" t="str">
            <v>ANCASH</v>
          </cell>
          <cell r="AB6659" t="str">
            <v>PALLASCA</v>
          </cell>
          <cell r="AC6659" t="str">
            <v>CABANA</v>
          </cell>
        </row>
        <row r="6660">
          <cell r="V6660" t="str">
            <v>-76.908530--12.216300</v>
          </cell>
          <cell r="W6660">
            <v>-76.908529999999999</v>
          </cell>
          <cell r="X6660">
            <v>-12.2163</v>
          </cell>
          <cell r="AA6660" t="str">
            <v>LIMA</v>
          </cell>
          <cell r="AB6660" t="str">
            <v>LIMA</v>
          </cell>
          <cell r="AC6660" t="str">
            <v>VILLA MARIA DEL TRIUNFO</v>
          </cell>
        </row>
        <row r="6661">
          <cell r="V6661" t="str">
            <v>-76.919710--12.020150</v>
          </cell>
          <cell r="W6661">
            <v>-76.919709999999995</v>
          </cell>
          <cell r="X6661">
            <v>-12.020149999999999</v>
          </cell>
          <cell r="AA6661" t="str">
            <v>LIMA</v>
          </cell>
          <cell r="AB6661" t="str">
            <v>LIMA</v>
          </cell>
          <cell r="AC6661" t="str">
            <v>LURIGANCHO</v>
          </cell>
        </row>
        <row r="6662">
          <cell r="V6662" t="str">
            <v>-77.005490--12.066708</v>
          </cell>
          <cell r="W6662">
            <v>-77.005489999999995</v>
          </cell>
          <cell r="X6662">
            <v>-12.066708</v>
          </cell>
          <cell r="AA6662" t="str">
            <v>LIMA</v>
          </cell>
          <cell r="AB6662" t="str">
            <v>LIMA</v>
          </cell>
          <cell r="AC6662" t="str">
            <v>LA VICTORIA</v>
          </cell>
        </row>
        <row r="6663">
          <cell r="V6663" t="str">
            <v>-77.034497--12.067446</v>
          </cell>
          <cell r="W6663">
            <v>-77.034497000000002</v>
          </cell>
          <cell r="X6663">
            <v>-12.067446</v>
          </cell>
          <cell r="AA6663" t="str">
            <v>LIMA</v>
          </cell>
          <cell r="AB6663" t="str">
            <v>LIMA</v>
          </cell>
          <cell r="AC6663" t="str">
            <v>LIMA</v>
          </cell>
        </row>
        <row r="6664">
          <cell r="V6664" t="str">
            <v>-77.067930--12.068620</v>
          </cell>
          <cell r="W6664">
            <v>-77.067930000000004</v>
          </cell>
          <cell r="X6664">
            <v>-12.068619999999999</v>
          </cell>
          <cell r="AA6664" t="str">
            <v>LIMA</v>
          </cell>
          <cell r="AB6664" t="str">
            <v>LIMA</v>
          </cell>
          <cell r="AC6664" t="str">
            <v>PUEBLO LIBRE</v>
          </cell>
        </row>
        <row r="6665">
          <cell r="V6665" t="str">
            <v>-75.500891--11.770291</v>
          </cell>
          <cell r="W6665">
            <v>-75.500890999999996</v>
          </cell>
          <cell r="X6665">
            <v>-11.770291</v>
          </cell>
          <cell r="AA6665" t="str">
            <v>JUNIN</v>
          </cell>
          <cell r="AB6665" t="str">
            <v>JAUJA</v>
          </cell>
          <cell r="AC6665" t="str">
            <v>JAUJA</v>
          </cell>
        </row>
        <row r="6666">
          <cell r="V6666" t="str">
            <v>-76.001408--9.307956</v>
          </cell>
          <cell r="W6666">
            <v>-76.001407999999998</v>
          </cell>
          <cell r="X6666">
            <v>-9.3079560000000008</v>
          </cell>
          <cell r="AA6666" t="str">
            <v>HUANUCO</v>
          </cell>
          <cell r="AB6666" t="str">
            <v>LEONCIO PRADO</v>
          </cell>
          <cell r="AC6666" t="str">
            <v>RUPA-RUPA</v>
          </cell>
        </row>
        <row r="6667">
          <cell r="V6667" t="str">
            <v>-77.158380--12.068340</v>
          </cell>
          <cell r="W6667">
            <v>-77.158379999999994</v>
          </cell>
          <cell r="X6667">
            <v>-12.068339999999999</v>
          </cell>
          <cell r="AA6667" t="str">
            <v>CALLAO</v>
          </cell>
          <cell r="AB6667" t="str">
            <v>CALLAO</v>
          </cell>
          <cell r="AC6667" t="str">
            <v>LA PUNTA</v>
          </cell>
        </row>
        <row r="6668">
          <cell r="V6668" t="str">
            <v>-70.898658--17.648408</v>
          </cell>
          <cell r="W6668">
            <v>-70.898657999999998</v>
          </cell>
          <cell r="X6668">
            <v>-17.648408</v>
          </cell>
          <cell r="AA6668" t="str">
            <v>TACNA</v>
          </cell>
          <cell r="AB6668" t="str">
            <v>JORGE BASADRE</v>
          </cell>
          <cell r="AC6668" t="str">
            <v>LOCUMBA</v>
          </cell>
        </row>
        <row r="6669">
          <cell r="V6669" t="str">
            <v>-71.450765--14.001151</v>
          </cell>
          <cell r="W6669">
            <v>-71.450765000000004</v>
          </cell>
          <cell r="X6669">
            <v>-14.001151</v>
          </cell>
          <cell r="AA6669" t="str">
            <v>CUSCO</v>
          </cell>
          <cell r="AB6669" t="str">
            <v>CANCHIS</v>
          </cell>
          <cell r="AC6669" t="str">
            <v>CHECACUPE</v>
          </cell>
        </row>
        <row r="6670">
          <cell r="V6670" t="str">
            <v>-79.711890--6.436310</v>
          </cell>
          <cell r="W6670">
            <v>-79.711889999999997</v>
          </cell>
          <cell r="X6670">
            <v>-6.4363099999999998</v>
          </cell>
          <cell r="AA6670" t="str">
            <v>LAMBAYEQUE</v>
          </cell>
          <cell r="AB6670" t="str">
            <v>LAMBAYEQUE</v>
          </cell>
          <cell r="AC6670" t="str">
            <v>JAYANCA</v>
          </cell>
        </row>
        <row r="6671">
          <cell r="V6671" t="str">
            <v>-79.727756--4.639267</v>
          </cell>
          <cell r="W6671">
            <v>-79.727755999999999</v>
          </cell>
          <cell r="X6671">
            <v>-4.6392670000000003</v>
          </cell>
          <cell r="AA6671" t="str">
            <v>PIURA</v>
          </cell>
          <cell r="AB6671" t="str">
            <v>AYABACA</v>
          </cell>
          <cell r="AC6671" t="str">
            <v>AYABACA</v>
          </cell>
        </row>
        <row r="6672">
          <cell r="V6672" t="str">
            <v>-76.197194--11.679758</v>
          </cell>
          <cell r="W6672">
            <v>-76.197193999999996</v>
          </cell>
          <cell r="X6672">
            <v>-11.679758</v>
          </cell>
          <cell r="AA6672" t="str">
            <v>LIMA</v>
          </cell>
          <cell r="AB6672" t="str">
            <v>HUAROCHIRI</v>
          </cell>
          <cell r="AC6672" t="str">
            <v>CHICLA</v>
          </cell>
        </row>
        <row r="6673">
          <cell r="V6673" t="str">
            <v>-79.204164--6.817867</v>
          </cell>
          <cell r="W6673">
            <v>-79.204164000000006</v>
          </cell>
          <cell r="X6673">
            <v>-6.8178669999999997</v>
          </cell>
          <cell r="AA6673" t="str">
            <v>LAMBAYEQUE</v>
          </cell>
          <cell r="AB6673" t="str">
            <v>CHICLAYO</v>
          </cell>
          <cell r="AC6673" t="str">
            <v>OYOTUN</v>
          </cell>
        </row>
        <row r="6674">
          <cell r="V6674" t="str">
            <v>-74.999411--12.375344</v>
          </cell>
          <cell r="W6674">
            <v>-74.999410999999995</v>
          </cell>
          <cell r="X6674">
            <v>-12.375344</v>
          </cell>
          <cell r="AA6674" t="str">
            <v>HUANCAVELICA</v>
          </cell>
          <cell r="AB6674" t="str">
            <v>TAYACAJA</v>
          </cell>
          <cell r="AC6674" t="str">
            <v>ACOSTAMBO</v>
          </cell>
        </row>
        <row r="6675">
          <cell r="V6675" t="str">
            <v>-77.221417--11.156000</v>
          </cell>
          <cell r="W6675">
            <v>-77.221417000000002</v>
          </cell>
          <cell r="X6675">
            <v>-11.156000000000001</v>
          </cell>
          <cell r="AA6675" t="str">
            <v>LIMA</v>
          </cell>
          <cell r="AB6675" t="str">
            <v>HUAURA</v>
          </cell>
          <cell r="AC6675" t="str">
            <v>SAYAN</v>
          </cell>
        </row>
        <row r="6676">
          <cell r="V6676" t="str">
            <v>-79.760500--6.415175</v>
          </cell>
          <cell r="W6676">
            <v>-79.760499999999993</v>
          </cell>
          <cell r="X6676">
            <v>-6.4151749999999996</v>
          </cell>
          <cell r="AA6676" t="str">
            <v>LAMBAYEQUE</v>
          </cell>
          <cell r="AB6676" t="str">
            <v>LAMBAYEQUE</v>
          </cell>
          <cell r="AC6676" t="str">
            <v>JAYANCA</v>
          </cell>
        </row>
        <row r="6677">
          <cell r="V6677" t="str">
            <v>-73.138270--14.643246</v>
          </cell>
          <cell r="W6677">
            <v>-73.138270000000006</v>
          </cell>
          <cell r="X6677">
            <v>-14.643246</v>
          </cell>
          <cell r="AA6677" t="str">
            <v>APURIMAC</v>
          </cell>
          <cell r="AB6677" t="str">
            <v>AYMARAES</v>
          </cell>
          <cell r="AC6677" t="str">
            <v>COTARUSE</v>
          </cell>
        </row>
        <row r="6678">
          <cell r="V6678" t="str">
            <v>-76.401086--6.583444</v>
          </cell>
          <cell r="W6678">
            <v>-76.401086000000006</v>
          </cell>
          <cell r="X6678">
            <v>-6.5834440000000001</v>
          </cell>
          <cell r="AA6678" t="str">
            <v>SAN MARTIN</v>
          </cell>
          <cell r="AB6678" t="str">
            <v>SAN MARTIN</v>
          </cell>
          <cell r="AC6678" t="str">
            <v>JUAN GUERRA</v>
          </cell>
        </row>
        <row r="6679">
          <cell r="V6679" t="str">
            <v>-70.629996--17.120865</v>
          </cell>
          <cell r="W6679">
            <v>-70.629996000000006</v>
          </cell>
          <cell r="X6679">
            <v>-17.120864999999998</v>
          </cell>
          <cell r="AA6679" t="str">
            <v>MOQUEGUA</v>
          </cell>
          <cell r="AB6679" t="str">
            <v>MARISCAL NIETO</v>
          </cell>
          <cell r="AC6679" t="str">
            <v>TORATA</v>
          </cell>
        </row>
        <row r="6680">
          <cell r="V6680" t="str">
            <v>-77.632832--6.318026</v>
          </cell>
          <cell r="W6680">
            <v>-77.632831999999993</v>
          </cell>
          <cell r="X6680">
            <v>-6.3180259999999997</v>
          </cell>
          <cell r="AA6680" t="str">
            <v>AMAZONAS</v>
          </cell>
          <cell r="AB6680" t="str">
            <v>RODRIGUEZ DE MENDOZA</v>
          </cell>
          <cell r="AC6680" t="str">
            <v>COCHAMAL</v>
          </cell>
        </row>
        <row r="6681">
          <cell r="V6681" t="str">
            <v>-74.849917--12.772833</v>
          </cell>
          <cell r="W6681">
            <v>-74.849917000000005</v>
          </cell>
          <cell r="X6681">
            <v>-12.772833</v>
          </cell>
          <cell r="AA6681" t="str">
            <v>HUANCAVELICA</v>
          </cell>
          <cell r="AB6681" t="str">
            <v>HUANCAVELICA</v>
          </cell>
          <cell r="AC6681" t="str">
            <v>YAULI</v>
          </cell>
        </row>
        <row r="6682">
          <cell r="V6682" t="str">
            <v>-79.344469--6.251919</v>
          </cell>
          <cell r="W6682">
            <v>-79.344469000000004</v>
          </cell>
          <cell r="X6682">
            <v>-6.251919</v>
          </cell>
          <cell r="AA6682" t="str">
            <v>LAMBAYEQUE</v>
          </cell>
          <cell r="AB6682" t="str">
            <v>FERRENAFE</v>
          </cell>
          <cell r="AC6682" t="str">
            <v>INCAHUASI</v>
          </cell>
        </row>
        <row r="6683">
          <cell r="V6683" t="str">
            <v>-79.373722--6.277861</v>
          </cell>
          <cell r="W6683">
            <v>-79.373722000000001</v>
          </cell>
          <cell r="X6683">
            <v>-6.2778609999999997</v>
          </cell>
          <cell r="AA6683" t="str">
            <v>LAMBAYEQUE</v>
          </cell>
          <cell r="AB6683" t="str">
            <v>FERRENAFE</v>
          </cell>
          <cell r="AC6683" t="str">
            <v>INCAHUASI</v>
          </cell>
        </row>
        <row r="6684">
          <cell r="V6684" t="str">
            <v>-80.652913--5.902000</v>
          </cell>
          <cell r="W6684">
            <v>-80.652912999999998</v>
          </cell>
          <cell r="X6684">
            <v>-5.9020000000000001</v>
          </cell>
          <cell r="AA6684" t="str">
            <v>PIURA</v>
          </cell>
          <cell r="AB6684" t="str">
            <v>SECHURA</v>
          </cell>
          <cell r="AC6684" t="str">
            <v>SECHURA</v>
          </cell>
        </row>
        <row r="6685">
          <cell r="V6685" t="str">
            <v>-80.033333--6.694444</v>
          </cell>
          <cell r="W6685">
            <v>-80.033332999999999</v>
          </cell>
          <cell r="X6685">
            <v>-6.6944439999999998</v>
          </cell>
          <cell r="AA6685" t="str">
            <v>LAMBAYEQUE</v>
          </cell>
          <cell r="AB6685" t="str">
            <v>LAMBAYEQUE</v>
          </cell>
          <cell r="AC6685" t="str">
            <v>LAMBAYEQUE</v>
          </cell>
        </row>
        <row r="6686">
          <cell r="V6686" t="str">
            <v>-76.166389--13.415000</v>
          </cell>
          <cell r="W6686">
            <v>-76.166388999999995</v>
          </cell>
          <cell r="X6686">
            <v>-13.414999999999999</v>
          </cell>
          <cell r="AA6686" t="str">
            <v>ICA</v>
          </cell>
          <cell r="AB6686" t="str">
            <v>CHINCHA</v>
          </cell>
          <cell r="AC6686" t="str">
            <v>SUNAMPE</v>
          </cell>
        </row>
        <row r="6687">
          <cell r="V6687" t="str">
            <v>-74.839822--15.511648</v>
          </cell>
          <cell r="W6687">
            <v>-74.839821999999998</v>
          </cell>
          <cell r="X6687">
            <v>-15.511647999999999</v>
          </cell>
          <cell r="AA6687" t="str">
            <v>AREQUIPA</v>
          </cell>
          <cell r="AB6687" t="str">
            <v>CARAVELI</v>
          </cell>
          <cell r="AC6687" t="str">
            <v>LOMAS</v>
          </cell>
        </row>
        <row r="6688">
          <cell r="V6688" t="str">
            <v>-78.250420--7.604510</v>
          </cell>
          <cell r="W6688">
            <v>-78.250420000000005</v>
          </cell>
          <cell r="X6688">
            <v>-7.6045100000000003</v>
          </cell>
          <cell r="AA6688" t="str">
            <v>CAJAMARCA</v>
          </cell>
          <cell r="AB6688" t="str">
            <v>CAJABAMBA</v>
          </cell>
          <cell r="AC6688" t="str">
            <v>CACHACHI</v>
          </cell>
        </row>
        <row r="6689">
          <cell r="V6689" t="str">
            <v>-78.103470--8.122090</v>
          </cell>
          <cell r="W6689">
            <v>-78.103470000000002</v>
          </cell>
          <cell r="X6689">
            <v>-8.12209</v>
          </cell>
          <cell r="AA6689" t="str">
            <v>LA LIBERTAD</v>
          </cell>
          <cell r="AB6689" t="str">
            <v>SANTIAGO DE CHUCO</v>
          </cell>
          <cell r="AC6689" t="str">
            <v>SANTA CRUZ DE CHUCA</v>
          </cell>
        </row>
        <row r="6690">
          <cell r="V6690" t="str">
            <v>-77.901383--8.738581</v>
          </cell>
          <cell r="W6690">
            <v>-77.901382999999996</v>
          </cell>
          <cell r="X6690">
            <v>-8.7385809999999999</v>
          </cell>
          <cell r="AA6690" t="str">
            <v>ANCASH</v>
          </cell>
          <cell r="AB6690" t="str">
            <v>HUAYLAS</v>
          </cell>
          <cell r="AC6690" t="str">
            <v>YURACMARCA</v>
          </cell>
        </row>
        <row r="6691">
          <cell r="V6691" t="str">
            <v>-77.562370--9.430473</v>
          </cell>
          <cell r="W6691">
            <v>-77.562370000000001</v>
          </cell>
          <cell r="X6691">
            <v>-9.4304729999999992</v>
          </cell>
          <cell r="AA6691" t="str">
            <v>ANCASH</v>
          </cell>
          <cell r="AB6691" t="str">
            <v>HUARAZ</v>
          </cell>
          <cell r="AC6691" t="str">
            <v>JANGAS</v>
          </cell>
        </row>
        <row r="6692">
          <cell r="V6692" t="str">
            <v>-77.252136--10.102958</v>
          </cell>
          <cell r="W6692">
            <v>-77.252135999999993</v>
          </cell>
          <cell r="X6692">
            <v>-10.102957999999999</v>
          </cell>
          <cell r="AA6692" t="str">
            <v>ANCASH</v>
          </cell>
          <cell r="AB6692" t="str">
            <v>RECUAY</v>
          </cell>
          <cell r="AC6692" t="str">
            <v>CATAC</v>
          </cell>
        </row>
        <row r="6693">
          <cell r="V6693" t="str">
            <v>-76.495060--10.439560</v>
          </cell>
          <cell r="W6693">
            <v>-76.495059999999995</v>
          </cell>
          <cell r="X6693">
            <v>-10.43956</v>
          </cell>
          <cell r="AA6693" t="str">
            <v>PASCO</v>
          </cell>
          <cell r="AB6693" t="str">
            <v>DANIEL ALCIDES CARRION</v>
          </cell>
          <cell r="AC6693" t="str">
            <v>SAN PEDRO DE PILLAO</v>
          </cell>
        </row>
        <row r="6694">
          <cell r="V6694" t="str">
            <v>-70.362500--16.529167</v>
          </cell>
          <cell r="W6694">
            <v>-70.362499999999997</v>
          </cell>
          <cell r="X6694">
            <v>-16.529167000000001</v>
          </cell>
          <cell r="AA6694" t="str">
            <v>MOQUEGUA</v>
          </cell>
          <cell r="AB6694" t="str">
            <v>MARISCAL NIETO</v>
          </cell>
          <cell r="AC6694" t="str">
            <v>CARUMAS</v>
          </cell>
        </row>
        <row r="6695">
          <cell r="V6695" t="str">
            <v>-78.821400--6.390281</v>
          </cell>
          <cell r="W6695">
            <v>-78.821399999999997</v>
          </cell>
          <cell r="X6695">
            <v>-6.3902809999999999</v>
          </cell>
          <cell r="AA6695" t="str">
            <v>CAJAMARCA</v>
          </cell>
          <cell r="AB6695" t="str">
            <v>CUTERVO</v>
          </cell>
          <cell r="AC6695" t="str">
            <v>CUTERVO</v>
          </cell>
        </row>
        <row r="6696">
          <cell r="V6696" t="str">
            <v>-71.314136--14.881913</v>
          </cell>
          <cell r="W6696">
            <v>-71.314136000000005</v>
          </cell>
          <cell r="X6696">
            <v>-14.881913000000001</v>
          </cell>
          <cell r="AA6696" t="str">
            <v>CUSCO</v>
          </cell>
          <cell r="AB6696" t="str">
            <v>ESPINAR</v>
          </cell>
          <cell r="AC6696" t="str">
            <v>ESPINAR</v>
          </cell>
        </row>
        <row r="6697">
          <cell r="V6697" t="str">
            <v>-71.406823--15.535551</v>
          </cell>
          <cell r="W6697">
            <v>-71.406823000000003</v>
          </cell>
          <cell r="X6697">
            <v>-15.535551</v>
          </cell>
          <cell r="AA6697" t="str">
            <v>AREQUIPA</v>
          </cell>
          <cell r="AB6697" t="str">
            <v>CAYLLOMA</v>
          </cell>
          <cell r="AC6697" t="str">
            <v>CALLALLI</v>
          </cell>
        </row>
        <row r="6698">
          <cell r="V6698" t="str">
            <v>-70.496092--15.668483</v>
          </cell>
          <cell r="W6698">
            <v>-70.496092000000004</v>
          </cell>
          <cell r="X6698">
            <v>-15.668483</v>
          </cell>
          <cell r="AA6698" t="str">
            <v>PUNO</v>
          </cell>
          <cell r="AB6698" t="str">
            <v>LAMPA</v>
          </cell>
          <cell r="AC6698" t="str">
            <v>SANTA LUCIA</v>
          </cell>
        </row>
        <row r="6699">
          <cell r="V6699" t="str">
            <v>-77.331389--10.171944</v>
          </cell>
          <cell r="W6699">
            <v>-77.331389000000001</v>
          </cell>
          <cell r="X6699">
            <v>-10.171944</v>
          </cell>
          <cell r="AA6699" t="str">
            <v>ANCASH</v>
          </cell>
          <cell r="AB6699" t="str">
            <v>BOLOGNESI</v>
          </cell>
          <cell r="AC6699" t="str">
            <v>CAJACAY</v>
          </cell>
        </row>
        <row r="6700">
          <cell r="V6700" t="str">
            <v>-76.769569--11.949394</v>
          </cell>
          <cell r="W6700">
            <v>-76.769569000000004</v>
          </cell>
          <cell r="X6700">
            <v>-11.949394</v>
          </cell>
          <cell r="AA6700" t="str">
            <v>LIMA</v>
          </cell>
          <cell r="AB6700" t="str">
            <v>LIMA</v>
          </cell>
          <cell r="AC6700" t="str">
            <v>LURIGANCHO</v>
          </cell>
        </row>
        <row r="6701">
          <cell r="V6701" t="str">
            <v>-75.521944--11.907500</v>
          </cell>
          <cell r="W6701">
            <v>-75.521944000000005</v>
          </cell>
          <cell r="X6701">
            <v>-11.907500000000001</v>
          </cell>
          <cell r="AA6701" t="str">
            <v>JUNIN</v>
          </cell>
          <cell r="AB6701" t="str">
            <v>JAUJA</v>
          </cell>
          <cell r="AC6701" t="str">
            <v>SINCOS</v>
          </cell>
        </row>
        <row r="6702">
          <cell r="V6702" t="str">
            <v>-74.681389--12.411389</v>
          </cell>
          <cell r="W6702">
            <v>-74.681388999999996</v>
          </cell>
          <cell r="X6702">
            <v>-12.411389</v>
          </cell>
          <cell r="AA6702" t="str">
            <v>HUANCAVELICA</v>
          </cell>
          <cell r="AB6702" t="str">
            <v>TAYACAJA</v>
          </cell>
          <cell r="AC6702" t="str">
            <v>COLCABAMBA</v>
          </cell>
        </row>
        <row r="6703">
          <cell r="V6703" t="str">
            <v>-72.559017--13.174740</v>
          </cell>
          <cell r="W6703">
            <v>-72.559016999999997</v>
          </cell>
          <cell r="X6703">
            <v>-13.17474</v>
          </cell>
          <cell r="AA6703" t="str">
            <v>CUSCO</v>
          </cell>
          <cell r="AB6703" t="str">
            <v>URUBAMBA</v>
          </cell>
          <cell r="AC6703" t="str">
            <v>MACHUPICCHU</v>
          </cell>
        </row>
        <row r="6704">
          <cell r="V6704" t="str">
            <v>-75.410000--10.584722</v>
          </cell>
          <cell r="W6704">
            <v>-75.41</v>
          </cell>
          <cell r="X6704">
            <v>-10.584721999999999</v>
          </cell>
          <cell r="AA6704" t="str">
            <v>PASCO</v>
          </cell>
          <cell r="AB6704" t="str">
            <v>OXAPAMPA</v>
          </cell>
          <cell r="AC6704" t="str">
            <v>CHONTABAMBA</v>
          </cell>
        </row>
        <row r="6705">
          <cell r="V6705" t="str">
            <v>-78.439438--5.752781</v>
          </cell>
          <cell r="W6705">
            <v>-78.439437999999996</v>
          </cell>
          <cell r="X6705">
            <v>-5.7527809999999997</v>
          </cell>
          <cell r="AA6705" t="str">
            <v>AMAZONAS</v>
          </cell>
          <cell r="AB6705" t="str">
            <v>UTCUBAMBA</v>
          </cell>
          <cell r="AC6705" t="str">
            <v>BAGUA GRANDE</v>
          </cell>
        </row>
        <row r="6706">
          <cell r="V6706" t="str">
            <v>-73.379572--4.177500</v>
          </cell>
          <cell r="W6706">
            <v>-73.379571999999996</v>
          </cell>
          <cell r="X6706">
            <v>-4.1775000000000002</v>
          </cell>
          <cell r="AA6706" t="str">
            <v>LORETO</v>
          </cell>
          <cell r="AB6706" t="str">
            <v>MAYNAS</v>
          </cell>
          <cell r="AC6706" t="str">
            <v>FERNANDO LORES</v>
          </cell>
        </row>
        <row r="6707">
          <cell r="V6707" t="str">
            <v>-75.255420--12.049478</v>
          </cell>
          <cell r="W6707">
            <v>-75.255420000000001</v>
          </cell>
          <cell r="X6707">
            <v>-12.049478000000001</v>
          </cell>
          <cell r="AA6707" t="str">
            <v>JUNIN</v>
          </cell>
          <cell r="AB6707" t="str">
            <v>HUANCAYO</v>
          </cell>
          <cell r="AC6707" t="str">
            <v>PILCOMAYO</v>
          </cell>
        </row>
        <row r="6708">
          <cell r="V6708" t="str">
            <v>-79.136100--7.253300</v>
          </cell>
          <cell r="W6708">
            <v>-79.136099999999999</v>
          </cell>
          <cell r="X6708">
            <v>-7.2533000000000003</v>
          </cell>
          <cell r="AA6708" t="str">
            <v>CAJAMARCA</v>
          </cell>
          <cell r="AB6708" t="str">
            <v>CONTUMAZA</v>
          </cell>
          <cell r="AC6708" t="str">
            <v>YONAN</v>
          </cell>
        </row>
        <row r="6709">
          <cell r="V6709" t="str">
            <v>-76.927486--12.013711</v>
          </cell>
          <cell r="W6709">
            <v>-76.927486000000002</v>
          </cell>
          <cell r="X6709">
            <v>-12.013711000000001</v>
          </cell>
          <cell r="AA6709" t="str">
            <v>LIMA</v>
          </cell>
          <cell r="AB6709" t="str">
            <v>LIMA</v>
          </cell>
          <cell r="AC6709" t="str">
            <v>LURIGANCHO</v>
          </cell>
        </row>
        <row r="6710">
          <cell r="V6710" t="str">
            <v>-75.713906--14.191292</v>
          </cell>
          <cell r="W6710">
            <v>-75.713905999999994</v>
          </cell>
          <cell r="X6710">
            <v>-14.191292000000001</v>
          </cell>
          <cell r="AA6710" t="str">
            <v>ICA</v>
          </cell>
          <cell r="AB6710" t="str">
            <v>ICA</v>
          </cell>
          <cell r="AC6710" t="str">
            <v>SANTIAGO</v>
          </cell>
        </row>
        <row r="6711">
          <cell r="V6711" t="str">
            <v>-74.021625--13.439808</v>
          </cell>
          <cell r="W6711">
            <v>-74.021625</v>
          </cell>
          <cell r="X6711">
            <v>-13.439807999999999</v>
          </cell>
          <cell r="AA6711" t="str">
            <v>AYACUCHO</v>
          </cell>
          <cell r="AB6711" t="str">
            <v>VILCAS HUAMAN</v>
          </cell>
          <cell r="AC6711" t="str">
            <v>VISCHONGO</v>
          </cell>
        </row>
        <row r="6712">
          <cell r="V6712" t="str">
            <v>-73.209528--14.246346</v>
          </cell>
          <cell r="W6712">
            <v>-73.209528000000006</v>
          </cell>
          <cell r="X6712">
            <v>-14.246346000000001</v>
          </cell>
          <cell r="AA6712" t="str">
            <v>APURIMAC</v>
          </cell>
          <cell r="AB6712" t="str">
            <v>AYMARAES</v>
          </cell>
          <cell r="AC6712" t="str">
            <v>CHALHUANCA</v>
          </cell>
        </row>
        <row r="6713">
          <cell r="V6713" t="str">
            <v>-75.658836--11.352831</v>
          </cell>
          <cell r="W6713">
            <v>-75.658835999999994</v>
          </cell>
          <cell r="X6713">
            <v>-11.352831</v>
          </cell>
          <cell r="AA6713" t="str">
            <v>JUNIN</v>
          </cell>
          <cell r="AB6713" t="str">
            <v>TARMA</v>
          </cell>
          <cell r="AC6713" t="str">
            <v>ACOBAMBA</v>
          </cell>
        </row>
        <row r="6714">
          <cell r="V6714" t="str">
            <v>-73.372609--14.230348</v>
          </cell>
          <cell r="W6714">
            <v>-73.372608999999997</v>
          </cell>
          <cell r="X6714">
            <v>-14.230347999999999</v>
          </cell>
          <cell r="AA6714" t="str">
            <v>APURIMAC</v>
          </cell>
          <cell r="AB6714" t="str">
            <v>AYMARAES</v>
          </cell>
          <cell r="AC6714" t="str">
            <v>SANAYCA</v>
          </cell>
        </row>
        <row r="6715">
          <cell r="V6715" t="str">
            <v>-79.365733--6.224961</v>
          </cell>
          <cell r="W6715">
            <v>-79.365733000000006</v>
          </cell>
          <cell r="X6715">
            <v>-6.2249610000000004</v>
          </cell>
          <cell r="AA6715" t="str">
            <v>LAMBAYEQUE</v>
          </cell>
          <cell r="AB6715" t="str">
            <v>FERRENAFE</v>
          </cell>
          <cell r="AC6715" t="str">
            <v>INCAHUASI</v>
          </cell>
        </row>
        <row r="6716">
          <cell r="V6716" t="str">
            <v>-80.038181--5.910083</v>
          </cell>
          <cell r="W6716">
            <v>-80.038180999999994</v>
          </cell>
          <cell r="X6716">
            <v>-5.9100830000000002</v>
          </cell>
          <cell r="AA6716" t="str">
            <v>LAMBAYEQUE</v>
          </cell>
          <cell r="AB6716" t="str">
            <v>LAMBAYEQUE</v>
          </cell>
          <cell r="AC6716" t="str">
            <v>OLMOS</v>
          </cell>
        </row>
        <row r="6717">
          <cell r="V6717" t="str">
            <v>-80.041981--6.525761</v>
          </cell>
          <cell r="W6717">
            <v>-80.041981000000007</v>
          </cell>
          <cell r="X6717">
            <v>-6.5257610000000001</v>
          </cell>
          <cell r="AA6717" t="str">
            <v>LAMBAYEQUE</v>
          </cell>
          <cell r="AB6717" t="str">
            <v>LAMBAYEQUE</v>
          </cell>
          <cell r="AC6717" t="str">
            <v>MORROPE</v>
          </cell>
        </row>
        <row r="6718">
          <cell r="V6718" t="str">
            <v>-71.373944--14.380889</v>
          </cell>
          <cell r="W6718">
            <v>-71.373943999999995</v>
          </cell>
          <cell r="X6718">
            <v>-14.380889</v>
          </cell>
          <cell r="AA6718" t="str">
            <v>CUSCO</v>
          </cell>
          <cell r="AB6718" t="str">
            <v>CANAS</v>
          </cell>
          <cell r="AC6718" t="str">
            <v>QUEHUE</v>
          </cell>
        </row>
        <row r="6719">
          <cell r="V6719" t="str">
            <v>-77.880861--6.719722</v>
          </cell>
          <cell r="W6719">
            <v>-77.880860999999996</v>
          </cell>
          <cell r="X6719">
            <v>-6.719722</v>
          </cell>
          <cell r="AA6719" t="str">
            <v>AMAZONAS</v>
          </cell>
          <cell r="AB6719" t="str">
            <v>LUYA</v>
          </cell>
          <cell r="AC6719" t="str">
            <v>SAN FRANCISCO DEL YESO</v>
          </cell>
        </row>
        <row r="6720">
          <cell r="V6720" t="str">
            <v>-75.993611--9.308222</v>
          </cell>
          <cell r="W6720">
            <v>-75.993611000000001</v>
          </cell>
          <cell r="X6720">
            <v>-9.3082220000000007</v>
          </cell>
          <cell r="AA6720" t="str">
            <v>HUANUCO</v>
          </cell>
          <cell r="AB6720" t="str">
            <v>LEONCIO PRADO</v>
          </cell>
          <cell r="AC6720" t="str">
            <v>RUPA-RUPA</v>
          </cell>
        </row>
        <row r="6721">
          <cell r="V6721" t="str">
            <v>-75.690178--9.060925</v>
          </cell>
          <cell r="W6721">
            <v>-75.690178000000003</v>
          </cell>
          <cell r="X6721">
            <v>-9.0609249999999992</v>
          </cell>
          <cell r="AA6721" t="str">
            <v>UCAYALI</v>
          </cell>
          <cell r="AB6721" t="str">
            <v>PADRE ABAD</v>
          </cell>
          <cell r="AC6721" t="str">
            <v>PADRE ABAD</v>
          </cell>
        </row>
        <row r="6722">
          <cell r="V6722" t="str">
            <v>-73.480231--4.212153</v>
          </cell>
          <cell r="W6722">
            <v>-73.480231000000003</v>
          </cell>
          <cell r="X6722">
            <v>-4.2121529999999998</v>
          </cell>
          <cell r="AA6722" t="str">
            <v>LORETO</v>
          </cell>
          <cell r="AB6722" t="str">
            <v>MAYNAS</v>
          </cell>
          <cell r="AC6722" t="str">
            <v>SAN JUAN BAUTISTA</v>
          </cell>
        </row>
        <row r="6723">
          <cell r="V6723" t="str">
            <v>-72.189167--15.037528</v>
          </cell>
          <cell r="W6723">
            <v>-72.189166999999998</v>
          </cell>
          <cell r="X6723">
            <v>-15.037528</v>
          </cell>
          <cell r="AA6723" t="str">
            <v>AREQUIPA</v>
          </cell>
          <cell r="AB6723" t="str">
            <v>CASTILLA</v>
          </cell>
          <cell r="AC6723" t="str">
            <v>ORCOPAMPA</v>
          </cell>
        </row>
        <row r="6724">
          <cell r="V6724" t="str">
            <v>-79.428769--6.221453</v>
          </cell>
          <cell r="W6724">
            <v>-79.428769000000003</v>
          </cell>
          <cell r="X6724">
            <v>-6.2214530000000003</v>
          </cell>
          <cell r="AA6724" t="str">
            <v>LAMBAYEQUE</v>
          </cell>
          <cell r="AB6724" t="str">
            <v>FERRENAFE</v>
          </cell>
          <cell r="AC6724" t="str">
            <v>INCAHUASI</v>
          </cell>
        </row>
        <row r="6725">
          <cell r="V6725" t="str">
            <v>-79.867440--6.408550</v>
          </cell>
          <cell r="W6725">
            <v>-79.867440000000002</v>
          </cell>
          <cell r="X6725">
            <v>-6.40855</v>
          </cell>
          <cell r="AA6725" t="str">
            <v>LAMBAYEQUE</v>
          </cell>
          <cell r="AB6725" t="str">
            <v>LAMBAYEQUE</v>
          </cell>
          <cell r="AC6725" t="str">
            <v>PACORA</v>
          </cell>
        </row>
        <row r="6726">
          <cell r="V6726" t="str">
            <v>-77.093472--5.972389</v>
          </cell>
          <cell r="W6726">
            <v>-77.093472000000006</v>
          </cell>
          <cell r="X6726">
            <v>-5.9723889999999997</v>
          </cell>
          <cell r="AA6726" t="str">
            <v>SAN MARTIN</v>
          </cell>
          <cell r="AB6726" t="str">
            <v>MOYOBAMBA</v>
          </cell>
          <cell r="AC6726" t="str">
            <v>CALZADA</v>
          </cell>
        </row>
        <row r="6727">
          <cell r="V6727" t="str">
            <v>-75.318111--13.282417</v>
          </cell>
          <cell r="W6727">
            <v>-75.318111000000002</v>
          </cell>
          <cell r="X6727">
            <v>-13.282417000000001</v>
          </cell>
          <cell r="AA6727" t="str">
            <v>HUANCAVELICA</v>
          </cell>
          <cell r="AB6727" t="str">
            <v>CASTROVIRREYNA</v>
          </cell>
          <cell r="AC6727" t="str">
            <v>CASTROVIRREYNA</v>
          </cell>
        </row>
        <row r="6728">
          <cell r="V6728" t="str">
            <v>-75.885306--11.476722</v>
          </cell>
          <cell r="W6728">
            <v>-75.885306</v>
          </cell>
          <cell r="X6728">
            <v>-11.476722000000001</v>
          </cell>
          <cell r="AA6728" t="str">
            <v>JUNIN</v>
          </cell>
          <cell r="AB6728" t="str">
            <v>YAULI</v>
          </cell>
          <cell r="AC6728" t="str">
            <v>LA OROYA</v>
          </cell>
        </row>
        <row r="6729">
          <cell r="V6729" t="str">
            <v>-71.332992--17.688614</v>
          </cell>
          <cell r="W6729">
            <v>-71.332992000000004</v>
          </cell>
          <cell r="X6729">
            <v>-17.688614000000001</v>
          </cell>
          <cell r="AA6729" t="str">
            <v>MOQUEGUA</v>
          </cell>
          <cell r="AB6729" t="str">
            <v>ILO</v>
          </cell>
          <cell r="AC6729" t="str">
            <v>ILO</v>
          </cell>
        </row>
        <row r="6730">
          <cell r="V6730" t="str">
            <v>-74.513431--13.600200</v>
          </cell>
          <cell r="W6730">
            <v>-74.513430999999997</v>
          </cell>
          <cell r="X6730">
            <v>-13.600199999999999</v>
          </cell>
          <cell r="AA6730" t="str">
            <v>AYACUCHO</v>
          </cell>
          <cell r="AB6730" t="str">
            <v>CANGALLO</v>
          </cell>
          <cell r="AC6730" t="str">
            <v>TOTOS</v>
          </cell>
        </row>
        <row r="6731">
          <cell r="V6731" t="str">
            <v>-79.885540--6.826080</v>
          </cell>
          <cell r="W6731">
            <v>-79.885540000000006</v>
          </cell>
          <cell r="X6731">
            <v>-6.8260800000000001</v>
          </cell>
          <cell r="AA6731" t="str">
            <v>LAMBAYEQUE</v>
          </cell>
          <cell r="AB6731" t="str">
            <v>CHICLAYO</v>
          </cell>
          <cell r="AC6731" t="str">
            <v>LA VICTORIA</v>
          </cell>
        </row>
        <row r="6732">
          <cell r="V6732" t="str">
            <v>-79.403787--5.273289</v>
          </cell>
          <cell r="W6732">
            <v>-79.403786999999994</v>
          </cell>
          <cell r="X6732">
            <v>-5.2732890000000001</v>
          </cell>
          <cell r="AA6732" t="str">
            <v>PIURA</v>
          </cell>
          <cell r="AB6732" t="str">
            <v>HUANCABAMBA</v>
          </cell>
          <cell r="AC6732" t="str">
            <v>SONDOR</v>
          </cell>
        </row>
        <row r="6733">
          <cell r="V6733" t="str">
            <v>-71.375354--14.373883</v>
          </cell>
          <cell r="W6733">
            <v>-71.375354000000002</v>
          </cell>
          <cell r="X6733">
            <v>-14.373882999999999</v>
          </cell>
          <cell r="AA6733" t="str">
            <v>CUSCO</v>
          </cell>
          <cell r="AB6733" t="str">
            <v>CANAS</v>
          </cell>
          <cell r="AC6733" t="str">
            <v>LANGUI</v>
          </cell>
        </row>
        <row r="6734">
          <cell r="V6734" t="str">
            <v>-79.262211--6.809378</v>
          </cell>
          <cell r="W6734">
            <v>-79.262210999999994</v>
          </cell>
          <cell r="X6734">
            <v>-6.8093779999999997</v>
          </cell>
          <cell r="AA6734" t="str">
            <v>LAMBAYEQUE</v>
          </cell>
          <cell r="AB6734" t="str">
            <v>CHICLAYO</v>
          </cell>
          <cell r="AC6734" t="str">
            <v>OYOTUN</v>
          </cell>
        </row>
        <row r="6735">
          <cell r="V6735" t="str">
            <v>-78.903300--5.289436</v>
          </cell>
          <cell r="W6735">
            <v>-78.903300000000002</v>
          </cell>
          <cell r="X6735">
            <v>-5.2894360000000002</v>
          </cell>
          <cell r="AA6735" t="str">
            <v>CAJAMARCA</v>
          </cell>
          <cell r="AB6735" t="str">
            <v>SAN IGNACIO</v>
          </cell>
          <cell r="AC6735" t="str">
            <v>CHIRINOS</v>
          </cell>
        </row>
        <row r="6736">
          <cell r="V6736" t="str">
            <v>-79.647150--6.158950</v>
          </cell>
          <cell r="W6736">
            <v>-79.647149999999996</v>
          </cell>
          <cell r="X6736">
            <v>-6.1589499999999999</v>
          </cell>
          <cell r="AA6736" t="str">
            <v>LAMBAYEQUE</v>
          </cell>
          <cell r="AB6736" t="str">
            <v>LAMBAYEQUE</v>
          </cell>
          <cell r="AC6736" t="str">
            <v>CHOCHOPE</v>
          </cell>
        </row>
        <row r="6737">
          <cell r="V6737" t="str">
            <v>-74.588450--12.744342</v>
          </cell>
          <cell r="W6737">
            <v>-74.588449999999995</v>
          </cell>
          <cell r="X6737">
            <v>-12.744342</v>
          </cell>
          <cell r="AA6737" t="str">
            <v>HUANCAVELICA</v>
          </cell>
          <cell r="AB6737" t="str">
            <v>ACOBAMBA</v>
          </cell>
          <cell r="AC6737" t="str">
            <v>ROSARIO</v>
          </cell>
        </row>
        <row r="6738">
          <cell r="V6738" t="str">
            <v>-71.564803--15.744528</v>
          </cell>
          <cell r="W6738">
            <v>-71.564802999999998</v>
          </cell>
          <cell r="X6738">
            <v>-15.744528000000001</v>
          </cell>
          <cell r="AA6738" t="str">
            <v>AREQUIPA</v>
          </cell>
          <cell r="AB6738" t="str">
            <v>CAYLLOMA</v>
          </cell>
          <cell r="AC6738" t="str">
            <v>CHIVAY</v>
          </cell>
        </row>
        <row r="6739">
          <cell r="V6739" t="str">
            <v>-75.606283--13.036983</v>
          </cell>
          <cell r="W6739">
            <v>-75.606283000000005</v>
          </cell>
          <cell r="X6739">
            <v>-13.036982999999999</v>
          </cell>
          <cell r="AA6739" t="str">
            <v>HUANCAVELICA</v>
          </cell>
          <cell r="AB6739" t="str">
            <v>CASTROVIRREYNA</v>
          </cell>
          <cell r="AC6739" t="str">
            <v>CHUPAMARCA</v>
          </cell>
        </row>
        <row r="6740">
          <cell r="V6740" t="str">
            <v>-73.382589--13.517444</v>
          </cell>
          <cell r="W6740">
            <v>-73.382588999999996</v>
          </cell>
          <cell r="X6740">
            <v>-13.517443999999999</v>
          </cell>
          <cell r="AA6740" t="str">
            <v>APURIMAC</v>
          </cell>
          <cell r="AB6740" t="str">
            <v>ANDAHUAYLAS</v>
          </cell>
          <cell r="AC6740" t="str">
            <v>ANDARAPA</v>
          </cell>
        </row>
        <row r="6741">
          <cell r="V6741" t="str">
            <v>-76.345658--13.150932</v>
          </cell>
          <cell r="W6741">
            <v>-76.345658</v>
          </cell>
          <cell r="X6741">
            <v>-13.150931999999999</v>
          </cell>
          <cell r="AA6741" t="str">
            <v>LIMA</v>
          </cell>
          <cell r="AB6741" t="str">
            <v>CANETE</v>
          </cell>
          <cell r="AC6741" t="str">
            <v>SAN VICENTE DE CANETE</v>
          </cell>
        </row>
        <row r="6742">
          <cell r="V6742" t="str">
            <v>-72.805658--12.538375</v>
          </cell>
          <cell r="W6742">
            <v>-72.805657999999994</v>
          </cell>
          <cell r="X6742">
            <v>-12.538375</v>
          </cell>
          <cell r="AA6742" t="str">
            <v>CUSCO</v>
          </cell>
          <cell r="AB6742" t="str">
            <v>LA CONVENCION</v>
          </cell>
          <cell r="AC6742" t="str">
            <v>ECHARATE</v>
          </cell>
        </row>
        <row r="6743">
          <cell r="V6743" t="str">
            <v>-76.510650--12.952086</v>
          </cell>
          <cell r="W6743">
            <v>-76.510649999999998</v>
          </cell>
          <cell r="X6743">
            <v>-12.952086</v>
          </cell>
          <cell r="AA6743" t="str">
            <v>LIMA</v>
          </cell>
          <cell r="AB6743" t="str">
            <v>CANETE</v>
          </cell>
          <cell r="AC6743" t="str">
            <v>CERRO AZUL</v>
          </cell>
        </row>
        <row r="6744">
          <cell r="V6744" t="str">
            <v>-76.197711--6.058411</v>
          </cell>
          <cell r="W6744">
            <v>-76.197710999999998</v>
          </cell>
          <cell r="X6744">
            <v>-6.0584110000000004</v>
          </cell>
          <cell r="AA6744" t="str">
            <v>LORETO</v>
          </cell>
          <cell r="AB6744" t="str">
            <v>ALTO AMAZONAS</v>
          </cell>
          <cell r="AC6744" t="str">
            <v>YURIMAGUAS</v>
          </cell>
        </row>
        <row r="6745">
          <cell r="V6745" t="str">
            <v>-78.380806--9.491258</v>
          </cell>
          <cell r="W6745">
            <v>-78.380806000000007</v>
          </cell>
          <cell r="X6745">
            <v>-9.4912580000000002</v>
          </cell>
          <cell r="AA6745" t="str">
            <v>ANCASH</v>
          </cell>
          <cell r="AB6745" t="str">
            <v>CASMA</v>
          </cell>
          <cell r="AC6745" t="str">
            <v>COMANDANTE NOEL</v>
          </cell>
        </row>
        <row r="6746">
          <cell r="V6746" t="str">
            <v>-79.374364--6.259422</v>
          </cell>
          <cell r="W6746">
            <v>-79.374364</v>
          </cell>
          <cell r="X6746">
            <v>-6.2594219999999998</v>
          </cell>
          <cell r="AA6746" t="str">
            <v>LAMBAYEQUE</v>
          </cell>
          <cell r="AB6746" t="str">
            <v>FERRENAFE</v>
          </cell>
          <cell r="AC6746" t="str">
            <v>INCAHUASI</v>
          </cell>
        </row>
        <row r="6747">
          <cell r="V6747" t="str">
            <v>-73.841611--12.632472</v>
          </cell>
          <cell r="W6747">
            <v>-73.841611</v>
          </cell>
          <cell r="X6747">
            <v>-12.632472</v>
          </cell>
          <cell r="AA6747" t="str">
            <v>AYACUCHO</v>
          </cell>
          <cell r="AB6747" t="str">
            <v>LA MAR</v>
          </cell>
          <cell r="AC6747" t="str">
            <v>AYNA</v>
          </cell>
        </row>
        <row r="6748">
          <cell r="V6748" t="str">
            <v>-79.517703--6.745603</v>
          </cell>
          <cell r="W6748">
            <v>-79.517702999999997</v>
          </cell>
          <cell r="X6748">
            <v>-6.745603</v>
          </cell>
          <cell r="AA6748" t="str">
            <v>LAMBAYEQUE</v>
          </cell>
          <cell r="AB6748" t="str">
            <v>CHICLAYO</v>
          </cell>
          <cell r="AC6748" t="str">
            <v>PATAPO</v>
          </cell>
        </row>
        <row r="6749">
          <cell r="V6749" t="str">
            <v>-80.414856--4.632922</v>
          </cell>
          <cell r="W6749">
            <v>-80.414856</v>
          </cell>
          <cell r="X6749">
            <v>-4.6329219999999998</v>
          </cell>
          <cell r="AA6749" t="str">
            <v>PIURA</v>
          </cell>
          <cell r="AB6749" t="str">
            <v>SULLANA</v>
          </cell>
          <cell r="AC6749" t="str">
            <v>LANCONES</v>
          </cell>
        </row>
        <row r="6750">
          <cell r="V6750" t="str">
            <v>-77.513092--9.745327</v>
          </cell>
          <cell r="W6750">
            <v>-77.513092</v>
          </cell>
          <cell r="X6750">
            <v>-9.7453269999999996</v>
          </cell>
          <cell r="AA6750" t="str">
            <v>ANCASH</v>
          </cell>
          <cell r="AB6750" t="str">
            <v>RECUAY</v>
          </cell>
          <cell r="AC6750" t="str">
            <v>RECUAY</v>
          </cell>
        </row>
        <row r="6751">
          <cell r="V6751" t="str">
            <v>-75.516056--11.744083</v>
          </cell>
          <cell r="W6751">
            <v>-75.516056000000006</v>
          </cell>
          <cell r="X6751">
            <v>-11.744083</v>
          </cell>
          <cell r="AA6751" t="str">
            <v>JUNIN</v>
          </cell>
          <cell r="AB6751" t="str">
            <v>JAUJA</v>
          </cell>
          <cell r="AC6751" t="str">
            <v>ACOLLA</v>
          </cell>
        </row>
        <row r="6752">
          <cell r="V6752" t="str">
            <v>-79.333183--6.200478</v>
          </cell>
          <cell r="W6752">
            <v>-79.333183000000005</v>
          </cell>
          <cell r="X6752">
            <v>-6.2004780000000004</v>
          </cell>
          <cell r="AA6752" t="str">
            <v>LAMBAYEQUE</v>
          </cell>
          <cell r="AB6752" t="str">
            <v>FERRENAFE</v>
          </cell>
          <cell r="AC6752" t="str">
            <v>INCAHUASI</v>
          </cell>
        </row>
        <row r="6753">
          <cell r="V6753" t="str">
            <v>-75.964439--6.162719</v>
          </cell>
          <cell r="W6753">
            <v>-75.964438999999999</v>
          </cell>
          <cell r="X6753">
            <v>-6.1627190000000001</v>
          </cell>
          <cell r="AA6753" t="str">
            <v>SAN MARTIN</v>
          </cell>
          <cell r="AB6753" t="str">
            <v>LAMAS</v>
          </cell>
          <cell r="AC6753" t="str">
            <v>BARRANQUITA</v>
          </cell>
        </row>
        <row r="6754">
          <cell r="V6754" t="str">
            <v>-70.616983--17.260115</v>
          </cell>
          <cell r="W6754">
            <v>-70.616983000000005</v>
          </cell>
          <cell r="X6754">
            <v>-17.260114999999999</v>
          </cell>
          <cell r="AA6754" t="str">
            <v>TACNA</v>
          </cell>
          <cell r="AB6754" t="str">
            <v>JORGE BASADRE</v>
          </cell>
          <cell r="AC6754" t="str">
            <v>ILABAYA</v>
          </cell>
        </row>
        <row r="6755">
          <cell r="V6755" t="str">
            <v>-79.548117--6.247667</v>
          </cell>
          <cell r="W6755">
            <v>-79.548117000000005</v>
          </cell>
          <cell r="X6755">
            <v>-6.2476669999999999</v>
          </cell>
          <cell r="AA6755" t="str">
            <v>LAMBAYEQUE</v>
          </cell>
          <cell r="AB6755" t="str">
            <v>LAMBAYEQUE</v>
          </cell>
          <cell r="AC6755" t="str">
            <v>SALAS</v>
          </cell>
        </row>
        <row r="6756">
          <cell r="V6756" t="str">
            <v>-79.714869--6.820219</v>
          </cell>
          <cell r="W6756">
            <v>-79.714868999999993</v>
          </cell>
          <cell r="X6756">
            <v>-6.8202189999999998</v>
          </cell>
          <cell r="AA6756" t="str">
            <v>LAMBAYEQUE</v>
          </cell>
          <cell r="AB6756" t="str">
            <v>CHICLAYO</v>
          </cell>
          <cell r="AC6756" t="str">
            <v>TUMAN</v>
          </cell>
        </row>
        <row r="6757">
          <cell r="V6757" t="str">
            <v>-74.599020--11.262834</v>
          </cell>
          <cell r="W6757">
            <v>-74.599019999999996</v>
          </cell>
          <cell r="X6757">
            <v>-11.262834</v>
          </cell>
          <cell r="AA6757" t="str">
            <v>JUNIN</v>
          </cell>
          <cell r="AB6757" t="str">
            <v>SATIPO</v>
          </cell>
          <cell r="AC6757" t="str">
            <v>SATIPO</v>
          </cell>
        </row>
        <row r="6758">
          <cell r="V6758" t="str">
            <v>-74.949936--12.713618</v>
          </cell>
          <cell r="W6758">
            <v>-74.949935999999994</v>
          </cell>
          <cell r="X6758">
            <v>-12.713618</v>
          </cell>
          <cell r="AA6758" t="str">
            <v>HUANCAVELICA</v>
          </cell>
          <cell r="AB6758" t="str">
            <v>HUANCAVELICA</v>
          </cell>
          <cell r="AC6758" t="str">
            <v>ACORIA</v>
          </cell>
        </row>
        <row r="6759">
          <cell r="V6759" t="str">
            <v>-75.922545--11.181721</v>
          </cell>
          <cell r="W6759">
            <v>-75.922545</v>
          </cell>
          <cell r="X6759">
            <v>-11.181721</v>
          </cell>
          <cell r="AA6759" t="str">
            <v>JUNIN</v>
          </cell>
          <cell r="AB6759" t="str">
            <v>JUNIN</v>
          </cell>
          <cell r="AC6759" t="str">
            <v>JUNIN</v>
          </cell>
        </row>
        <row r="6760">
          <cell r="V6760" t="str">
            <v>-78.839550--5.765136</v>
          </cell>
          <cell r="W6760">
            <v>-78.839550000000003</v>
          </cell>
          <cell r="X6760">
            <v>-5.765136</v>
          </cell>
          <cell r="AA6760" t="str">
            <v>CAJAMARCA</v>
          </cell>
          <cell r="AB6760" t="str">
            <v>JAEN</v>
          </cell>
          <cell r="AC6760" t="str">
            <v>JAEN</v>
          </cell>
        </row>
        <row r="6761">
          <cell r="V6761" t="str">
            <v>-76.976459--6.089646</v>
          </cell>
          <cell r="W6761">
            <v>-76.976459000000006</v>
          </cell>
          <cell r="X6761">
            <v>-6.0896460000000001</v>
          </cell>
          <cell r="AA6761" t="str">
            <v>SAN MARTIN</v>
          </cell>
          <cell r="AB6761" t="str">
            <v>MOYOBAMBA</v>
          </cell>
          <cell r="AC6761" t="str">
            <v>MOYOBAMBA</v>
          </cell>
        </row>
        <row r="6762">
          <cell r="V6762" t="str">
            <v>-78.503675--9.261578</v>
          </cell>
          <cell r="W6762">
            <v>-78.503675000000001</v>
          </cell>
          <cell r="X6762">
            <v>-9.2615780000000001</v>
          </cell>
          <cell r="AA6762" t="str">
            <v>ANCASH</v>
          </cell>
          <cell r="AB6762" t="str">
            <v>SANTA</v>
          </cell>
          <cell r="AC6762" t="str">
            <v>SAMANCO</v>
          </cell>
        </row>
        <row r="6763">
          <cell r="V6763" t="str">
            <v>-76.298267--6.452669</v>
          </cell>
          <cell r="W6763">
            <v>-76.298266999999996</v>
          </cell>
          <cell r="X6763">
            <v>-6.4526690000000002</v>
          </cell>
          <cell r="AA6763" t="str">
            <v>SAN MARTIN</v>
          </cell>
          <cell r="AB6763" t="str">
            <v>SAN MARTIN</v>
          </cell>
          <cell r="AC6763" t="str">
            <v>LA BANDA DE SHILCAYO</v>
          </cell>
        </row>
        <row r="6764">
          <cell r="V6764" t="str">
            <v>-79.784458--6.073092</v>
          </cell>
          <cell r="W6764">
            <v>-79.784458000000001</v>
          </cell>
          <cell r="X6764">
            <v>-6.0730919999999999</v>
          </cell>
          <cell r="AA6764" t="str">
            <v>LAMBAYEQUE</v>
          </cell>
          <cell r="AB6764" t="str">
            <v>LAMBAYEQUE</v>
          </cell>
          <cell r="AC6764" t="str">
            <v>OLMOS</v>
          </cell>
        </row>
        <row r="6765">
          <cell r="V6765" t="str">
            <v>-71.295353--17.495289</v>
          </cell>
          <cell r="W6765">
            <v>-71.295353000000006</v>
          </cell>
          <cell r="X6765">
            <v>-17.495289</v>
          </cell>
          <cell r="AA6765" t="str">
            <v>MOQUEGUA</v>
          </cell>
          <cell r="AB6765" t="str">
            <v>ILO</v>
          </cell>
          <cell r="AC6765" t="str">
            <v>PACOCHA</v>
          </cell>
        </row>
        <row r="6766">
          <cell r="V6766" t="str">
            <v>-79.742900--5.924811</v>
          </cell>
          <cell r="W6766">
            <v>-79.742900000000006</v>
          </cell>
          <cell r="X6766">
            <v>-5.924811</v>
          </cell>
          <cell r="AA6766" t="str">
            <v>LAMBAYEQUE</v>
          </cell>
          <cell r="AB6766" t="str">
            <v>LAMBAYEQUE</v>
          </cell>
          <cell r="AC6766" t="str">
            <v>OLMOS</v>
          </cell>
        </row>
        <row r="6767">
          <cell r="V6767" t="str">
            <v>-79.305211--6.204528</v>
          </cell>
          <cell r="W6767">
            <v>-79.305211</v>
          </cell>
          <cell r="X6767">
            <v>-6.2045279999999998</v>
          </cell>
          <cell r="AA6767" t="str">
            <v>LAMBAYEQUE</v>
          </cell>
          <cell r="AB6767" t="str">
            <v>FERRENAFE</v>
          </cell>
          <cell r="AC6767" t="str">
            <v>INCAHUASI</v>
          </cell>
        </row>
        <row r="6768">
          <cell r="V6768" t="str">
            <v>-73.953710--13.849232</v>
          </cell>
          <cell r="W6768">
            <v>-73.953710000000001</v>
          </cell>
          <cell r="X6768">
            <v>-13.849232000000001</v>
          </cell>
          <cell r="AA6768" t="str">
            <v>AYACUCHO</v>
          </cell>
          <cell r="AB6768" t="str">
            <v>VICTOR FAJARDO</v>
          </cell>
          <cell r="AC6768" t="str">
            <v>HUAYA</v>
          </cell>
        </row>
        <row r="6769">
          <cell r="V6769" t="str">
            <v>-72.019383--13.483988</v>
          </cell>
          <cell r="W6769">
            <v>-72.019383000000005</v>
          </cell>
          <cell r="X6769">
            <v>-13.483988</v>
          </cell>
          <cell r="AA6769" t="str">
            <v>CUSCO</v>
          </cell>
          <cell r="AB6769" t="str">
            <v>CUSCO</v>
          </cell>
          <cell r="AC6769" t="str">
            <v>CUSCO</v>
          </cell>
        </row>
        <row r="6770">
          <cell r="V6770" t="str">
            <v>-79.402894--6.282236</v>
          </cell>
          <cell r="W6770">
            <v>-79.402894000000003</v>
          </cell>
          <cell r="X6770">
            <v>-6.2822360000000002</v>
          </cell>
          <cell r="AA6770" t="str">
            <v>LAMBAYEQUE</v>
          </cell>
          <cell r="AB6770" t="str">
            <v>FERRENAFE</v>
          </cell>
          <cell r="AC6770" t="str">
            <v>INCAHUASI</v>
          </cell>
        </row>
        <row r="6771">
          <cell r="V6771" t="str">
            <v>-69.968925--14.932951</v>
          </cell>
          <cell r="W6771">
            <v>-69.968924999999999</v>
          </cell>
          <cell r="X6771">
            <v>-14.932950999999999</v>
          </cell>
          <cell r="AA6771" t="str">
            <v>PUNO</v>
          </cell>
          <cell r="AB6771" t="str">
            <v>SAN ANTONIO DE PUTINA</v>
          </cell>
          <cell r="AC6771" t="str">
            <v>PEDRO VILCA APAZA</v>
          </cell>
        </row>
        <row r="6772">
          <cell r="V6772" t="str">
            <v>-79.671339--6.290742</v>
          </cell>
          <cell r="W6772">
            <v>-79.671339000000003</v>
          </cell>
          <cell r="X6772">
            <v>-6.2907419999999998</v>
          </cell>
          <cell r="AA6772" t="str">
            <v>LAMBAYEQUE</v>
          </cell>
          <cell r="AB6772" t="str">
            <v>LAMBAYEQUE</v>
          </cell>
          <cell r="AC6772" t="str">
            <v>SALAS</v>
          </cell>
        </row>
        <row r="6773">
          <cell r="V6773" t="str">
            <v>-74.737111--12.828331</v>
          </cell>
          <cell r="W6773">
            <v>-74.737110999999999</v>
          </cell>
          <cell r="X6773">
            <v>-12.828331</v>
          </cell>
          <cell r="AA6773" t="str">
            <v>HUANCAVELICA</v>
          </cell>
          <cell r="AB6773" t="str">
            <v>HUANCAVELICA</v>
          </cell>
          <cell r="AC6773" t="str">
            <v>YAULI</v>
          </cell>
        </row>
        <row r="6774">
          <cell r="V6774" t="str">
            <v>-79.320717--6.234339</v>
          </cell>
          <cell r="W6774">
            <v>-79.320717000000002</v>
          </cell>
          <cell r="X6774">
            <v>-6.2343390000000003</v>
          </cell>
          <cell r="AA6774" t="str">
            <v>LAMBAYEQUE</v>
          </cell>
          <cell r="AB6774" t="str">
            <v>FERRENAFE</v>
          </cell>
          <cell r="AC6774" t="str">
            <v>INCAHUASI</v>
          </cell>
        </row>
        <row r="6775">
          <cell r="V6775" t="str">
            <v>-76.229094--10.661947</v>
          </cell>
          <cell r="W6775">
            <v>-76.229094000000003</v>
          </cell>
          <cell r="X6775">
            <v>-10.661947</v>
          </cell>
          <cell r="AA6775" t="str">
            <v>PASCO</v>
          </cell>
          <cell r="AB6775" t="str">
            <v>PASCO</v>
          </cell>
          <cell r="AC6775" t="str">
            <v>YANACANCHA</v>
          </cell>
        </row>
        <row r="6776">
          <cell r="V6776" t="str">
            <v>-76.195278--9.731139</v>
          </cell>
          <cell r="W6776">
            <v>-76.195278000000002</v>
          </cell>
          <cell r="X6776">
            <v>-9.7311390000000006</v>
          </cell>
          <cell r="AA6776" t="str">
            <v>HUANUCO</v>
          </cell>
          <cell r="AB6776" t="str">
            <v>HUANUCO</v>
          </cell>
          <cell r="AC6776" t="str">
            <v>CHURUBAMBA</v>
          </cell>
        </row>
        <row r="6777">
          <cell r="V6777" t="str">
            <v>-76.076803--11.674681</v>
          </cell>
          <cell r="W6777">
            <v>-76.076802999999998</v>
          </cell>
          <cell r="X6777">
            <v>-11.674681</v>
          </cell>
          <cell r="AA6777" t="str">
            <v>JUNIN</v>
          </cell>
          <cell r="AB6777" t="str">
            <v>YAULI</v>
          </cell>
          <cell r="AC6777" t="str">
            <v>YAULI</v>
          </cell>
        </row>
        <row r="6778">
          <cell r="V6778" t="str">
            <v>-79.511347--6.185917</v>
          </cell>
          <cell r="W6778">
            <v>-79.511347000000001</v>
          </cell>
          <cell r="X6778">
            <v>-6.1859169999999999</v>
          </cell>
          <cell r="AA6778" t="str">
            <v>LAMBAYEQUE</v>
          </cell>
          <cell r="AB6778" t="str">
            <v>LAMBAYEQUE</v>
          </cell>
          <cell r="AC6778" t="str">
            <v>SALAS</v>
          </cell>
        </row>
        <row r="6779">
          <cell r="V6779" t="str">
            <v>-74.739647--8.430506</v>
          </cell>
          <cell r="W6779">
            <v>-74.739647000000005</v>
          </cell>
          <cell r="X6779">
            <v>-8.4305059999999994</v>
          </cell>
          <cell r="AA6779" t="str">
            <v>UCAYALI</v>
          </cell>
          <cell r="AB6779" t="str">
            <v>CORONEL PORTILLO</v>
          </cell>
          <cell r="AC6779" t="str">
            <v>CAMPOVERDE</v>
          </cell>
        </row>
        <row r="6780">
          <cell r="V6780" t="str">
            <v>-79.043088--6.579951</v>
          </cell>
          <cell r="W6780">
            <v>-79.043087999999997</v>
          </cell>
          <cell r="X6780">
            <v>-6.5799510000000003</v>
          </cell>
          <cell r="AA6780" t="str">
            <v>CAJAMARCA</v>
          </cell>
          <cell r="AB6780" t="str">
            <v>SANTA CRUZ</v>
          </cell>
          <cell r="AC6780" t="str">
            <v>SEXI</v>
          </cell>
        </row>
        <row r="6781">
          <cell r="V6781" t="str">
            <v>-77.811028--6.478444</v>
          </cell>
          <cell r="W6781">
            <v>-77.811027999999993</v>
          </cell>
          <cell r="X6781">
            <v>-6.4784439999999996</v>
          </cell>
          <cell r="AA6781" t="str">
            <v>AMAZONAS</v>
          </cell>
          <cell r="AB6781" t="str">
            <v>CHACHAPOYAS</v>
          </cell>
          <cell r="AC6781" t="str">
            <v>LA JALCA</v>
          </cell>
        </row>
        <row r="6782">
          <cell r="V6782" t="str">
            <v>-79.807319--6.558700</v>
          </cell>
          <cell r="W6782">
            <v>-79.807319000000007</v>
          </cell>
          <cell r="X6782">
            <v>-6.5587</v>
          </cell>
          <cell r="AA6782" t="str">
            <v>LAMBAYEQUE</v>
          </cell>
          <cell r="AB6782" t="str">
            <v>FERRENAFE</v>
          </cell>
          <cell r="AC6782" t="str">
            <v>PITIPO</v>
          </cell>
        </row>
        <row r="6783">
          <cell r="V6783" t="str">
            <v>-79.636025--6.306464</v>
          </cell>
          <cell r="W6783">
            <v>-79.636025000000004</v>
          </cell>
          <cell r="X6783">
            <v>-6.3064640000000001</v>
          </cell>
          <cell r="AA6783" t="str">
            <v>LAMBAYEQUE</v>
          </cell>
          <cell r="AB6783" t="str">
            <v>LAMBAYEQUE</v>
          </cell>
          <cell r="AC6783" t="str">
            <v>SALAS</v>
          </cell>
        </row>
        <row r="6784">
          <cell r="V6784" t="str">
            <v>-79.576978--6.421911</v>
          </cell>
          <cell r="W6784">
            <v>-79.576977999999997</v>
          </cell>
          <cell r="X6784">
            <v>-6.4219109999999997</v>
          </cell>
          <cell r="AA6784" t="str">
            <v>LAMBAYEQUE</v>
          </cell>
          <cell r="AB6784" t="str">
            <v>FERRENAFE</v>
          </cell>
          <cell r="AC6784" t="str">
            <v>PITIPO</v>
          </cell>
        </row>
        <row r="6785">
          <cell r="V6785" t="str">
            <v>-79.768389--6.375289</v>
          </cell>
          <cell r="W6785">
            <v>-79.768388999999999</v>
          </cell>
          <cell r="X6785">
            <v>-6.3752890000000004</v>
          </cell>
          <cell r="AA6785" t="str">
            <v>LAMBAYEQUE</v>
          </cell>
          <cell r="AB6785" t="str">
            <v>LAMBAYEQUE</v>
          </cell>
          <cell r="AC6785" t="str">
            <v>JAYANCA</v>
          </cell>
        </row>
        <row r="6786">
          <cell r="V6786" t="str">
            <v>-79.597981--6.720600</v>
          </cell>
          <cell r="W6786">
            <v>-79.597981000000004</v>
          </cell>
          <cell r="X6786">
            <v>-6.7206000000000001</v>
          </cell>
          <cell r="AA6786" t="str">
            <v>LAMBAYEQUE</v>
          </cell>
          <cell r="AB6786" t="str">
            <v>CHICLAYO</v>
          </cell>
          <cell r="AC6786" t="str">
            <v>PATAPO</v>
          </cell>
        </row>
        <row r="6787">
          <cell r="V6787" t="str">
            <v>-79.293397--6.813225</v>
          </cell>
          <cell r="W6787">
            <v>-79.293396999999999</v>
          </cell>
          <cell r="X6787">
            <v>-6.8132250000000001</v>
          </cell>
          <cell r="AA6787" t="str">
            <v>LAMBAYEQUE</v>
          </cell>
          <cell r="AB6787" t="str">
            <v>CHICLAYO</v>
          </cell>
          <cell r="AC6787" t="str">
            <v>OYOTUN</v>
          </cell>
        </row>
        <row r="6788">
          <cell r="V6788" t="str">
            <v>-79.856003--6.451383</v>
          </cell>
          <cell r="W6788">
            <v>-79.856003000000001</v>
          </cell>
          <cell r="X6788">
            <v>-6.4513829999999999</v>
          </cell>
          <cell r="AA6788" t="str">
            <v>LAMBAYEQUE</v>
          </cell>
          <cell r="AB6788" t="str">
            <v>LAMBAYEQUE</v>
          </cell>
          <cell r="AC6788" t="str">
            <v>PACORA</v>
          </cell>
        </row>
        <row r="6789">
          <cell r="V6789" t="str">
            <v>-76.712858--6.300319</v>
          </cell>
          <cell r="W6789">
            <v>-76.712857999999997</v>
          </cell>
          <cell r="X6789">
            <v>-6.300319</v>
          </cell>
          <cell r="AA6789" t="str">
            <v>SAN MARTIN</v>
          </cell>
          <cell r="AB6789" t="str">
            <v>LAMAS</v>
          </cell>
          <cell r="AC6789" t="str">
            <v>TABALOSOS</v>
          </cell>
        </row>
        <row r="6790">
          <cell r="V6790" t="str">
            <v>-74.239233--13.029096</v>
          </cell>
          <cell r="W6790">
            <v>-74.239232999999999</v>
          </cell>
          <cell r="X6790">
            <v>-13.029095999999999</v>
          </cell>
          <cell r="AA6790" t="str">
            <v>AYACUCHO</v>
          </cell>
          <cell r="AB6790" t="str">
            <v>HUANTA</v>
          </cell>
          <cell r="AC6790" t="str">
            <v>HUAMANGUILLA</v>
          </cell>
        </row>
        <row r="6791">
          <cell r="V6791" t="str">
            <v>-77.628067--9.567281</v>
          </cell>
          <cell r="W6791">
            <v>-77.628067000000001</v>
          </cell>
          <cell r="X6791">
            <v>-9.5672809999999995</v>
          </cell>
          <cell r="AA6791" t="str">
            <v>ANCASH</v>
          </cell>
          <cell r="AB6791" t="str">
            <v>HUARAZ</v>
          </cell>
          <cell r="AC6791" t="str">
            <v>PIRA</v>
          </cell>
        </row>
        <row r="6792">
          <cell r="V6792" t="str">
            <v>-74.999181--7.354044</v>
          </cell>
          <cell r="W6792">
            <v>-74.999180999999993</v>
          </cell>
          <cell r="X6792">
            <v>-7.354044</v>
          </cell>
          <cell r="AA6792" t="str">
            <v>LORETO</v>
          </cell>
          <cell r="AB6792" t="str">
            <v>UCAYALI</v>
          </cell>
          <cell r="AC6792" t="str">
            <v>CONTAMANA</v>
          </cell>
        </row>
        <row r="6793">
          <cell r="V6793" t="str">
            <v>-79.228539--6.804425</v>
          </cell>
          <cell r="W6793">
            <v>-79.228538999999998</v>
          </cell>
          <cell r="X6793">
            <v>-6.8044250000000002</v>
          </cell>
          <cell r="AA6793" t="str">
            <v>LAMBAYEQUE</v>
          </cell>
          <cell r="AB6793" t="str">
            <v>CHICLAYO</v>
          </cell>
          <cell r="AC6793" t="str">
            <v>OYOTUN</v>
          </cell>
        </row>
        <row r="6794">
          <cell r="V6794" t="str">
            <v>-78.659313--7.250103</v>
          </cell>
          <cell r="W6794">
            <v>-78.659312999999997</v>
          </cell>
          <cell r="X6794">
            <v>-7.2501030000000002</v>
          </cell>
          <cell r="AA6794" t="str">
            <v>CAJAMARCA</v>
          </cell>
          <cell r="AB6794" t="str">
            <v>CAJAMARCA</v>
          </cell>
          <cell r="AC6794" t="str">
            <v>MAGDALENA</v>
          </cell>
        </row>
        <row r="6795">
          <cell r="V6795" t="str">
            <v>-76.984194--11.847589</v>
          </cell>
          <cell r="W6795">
            <v>-76.984194000000002</v>
          </cell>
          <cell r="X6795">
            <v>-11.847588999999999</v>
          </cell>
          <cell r="AA6795" t="str">
            <v>LIMA</v>
          </cell>
          <cell r="AB6795" t="str">
            <v>LIMA</v>
          </cell>
          <cell r="AC6795" t="str">
            <v>CARABAYLLO</v>
          </cell>
        </row>
        <row r="6796">
          <cell r="V6796" t="str">
            <v>-70.612861--17.088944</v>
          </cell>
          <cell r="W6796">
            <v>-70.612860999999995</v>
          </cell>
          <cell r="X6796">
            <v>-17.088944000000001</v>
          </cell>
          <cell r="AA6796" t="str">
            <v>MOQUEGUA</v>
          </cell>
          <cell r="AB6796" t="str">
            <v>MARISCAL NIETO</v>
          </cell>
          <cell r="AC6796" t="str">
            <v>TORATA</v>
          </cell>
        </row>
        <row r="6797">
          <cell r="V6797" t="str">
            <v>-79.863000--6.541300</v>
          </cell>
          <cell r="W6797">
            <v>-79.863</v>
          </cell>
          <cell r="X6797">
            <v>-6.5412999999999997</v>
          </cell>
          <cell r="AA6797" t="str">
            <v>LAMBAYEQUE</v>
          </cell>
          <cell r="AB6797" t="str">
            <v>LAMBAYEQUE</v>
          </cell>
          <cell r="AC6797" t="str">
            <v>MOCHUMI</v>
          </cell>
        </row>
        <row r="6798">
          <cell r="V6798" t="str">
            <v>-75.410461--13.310161</v>
          </cell>
          <cell r="W6798">
            <v>-75.410460999999998</v>
          </cell>
          <cell r="X6798">
            <v>-13.310161000000001</v>
          </cell>
          <cell r="AA6798" t="str">
            <v>HUANCAVELICA</v>
          </cell>
          <cell r="AB6798" t="str">
            <v>CASTROVIRREYNA</v>
          </cell>
          <cell r="AC6798" t="str">
            <v>MOLLEPAMPA</v>
          </cell>
        </row>
        <row r="6799">
          <cell r="V6799" t="str">
            <v>-79.715225--7.052433</v>
          </cell>
          <cell r="W6799">
            <v>-79.715225000000004</v>
          </cell>
          <cell r="X6799">
            <v>-7.0524329999999997</v>
          </cell>
          <cell r="AA6799" t="str">
            <v>LAMBAYEQUE</v>
          </cell>
          <cell r="AB6799" t="str">
            <v>CHICLAYO</v>
          </cell>
          <cell r="AC6799" t="str">
            <v>LAGUNAS</v>
          </cell>
        </row>
        <row r="6800">
          <cell r="V6800" t="str">
            <v>-80.013500--6.537139</v>
          </cell>
          <cell r="W6800">
            <v>-80.013499999999993</v>
          </cell>
          <cell r="X6800">
            <v>-6.5371389999999998</v>
          </cell>
          <cell r="AA6800" t="str">
            <v>LAMBAYEQUE</v>
          </cell>
          <cell r="AB6800" t="str">
            <v>LAMBAYEQUE</v>
          </cell>
          <cell r="AC6800" t="str">
            <v>MORROPE</v>
          </cell>
        </row>
        <row r="6801">
          <cell r="V6801" t="str">
            <v>-80.013500--6.531739</v>
          </cell>
          <cell r="W6801">
            <v>-80.013499999999993</v>
          </cell>
          <cell r="X6801">
            <v>-6.531739</v>
          </cell>
          <cell r="AA6801" t="str">
            <v>LAMBAYEQUE</v>
          </cell>
          <cell r="AB6801" t="str">
            <v>LAMBAYEQUE</v>
          </cell>
          <cell r="AC6801" t="str">
            <v>MORROPE</v>
          </cell>
        </row>
        <row r="6802">
          <cell r="V6802" t="str">
            <v>-80.162917--6.426619</v>
          </cell>
          <cell r="W6802">
            <v>-80.162916999999993</v>
          </cell>
          <cell r="X6802">
            <v>-6.4266189999999996</v>
          </cell>
          <cell r="AA6802" t="str">
            <v>LAMBAYEQUE</v>
          </cell>
          <cell r="AB6802" t="str">
            <v>LAMBAYEQUE</v>
          </cell>
          <cell r="AC6802" t="str">
            <v>OLMOS</v>
          </cell>
        </row>
        <row r="6803">
          <cell r="V6803" t="str">
            <v>-79.606786--6.440700</v>
          </cell>
          <cell r="W6803">
            <v>-79.606786</v>
          </cell>
          <cell r="X6803">
            <v>-6.4406999999999996</v>
          </cell>
          <cell r="AA6803" t="str">
            <v>LAMBAYEQUE</v>
          </cell>
          <cell r="AB6803" t="str">
            <v>FERRENAFE</v>
          </cell>
          <cell r="AC6803" t="str">
            <v>PITIPO</v>
          </cell>
        </row>
        <row r="6804">
          <cell r="V6804" t="str">
            <v>-71.681722--13.920694</v>
          </cell>
          <cell r="W6804">
            <v>-71.681721999999993</v>
          </cell>
          <cell r="X6804">
            <v>-13.920693999999999</v>
          </cell>
          <cell r="AA6804" t="str">
            <v>CUSCO</v>
          </cell>
          <cell r="AB6804" t="str">
            <v>ACOMAYO</v>
          </cell>
          <cell r="AC6804" t="str">
            <v>ACOMAYO</v>
          </cell>
        </row>
        <row r="6805">
          <cell r="V6805" t="str">
            <v>-76.609183--9.863972</v>
          </cell>
          <cell r="W6805">
            <v>-76.609183000000002</v>
          </cell>
          <cell r="X6805">
            <v>-9.8639720000000004</v>
          </cell>
          <cell r="AA6805" t="str">
            <v>HUANUCO</v>
          </cell>
          <cell r="AB6805" t="str">
            <v>YAROWILCA</v>
          </cell>
          <cell r="AC6805" t="str">
            <v>CHAVINILLO</v>
          </cell>
        </row>
        <row r="6806">
          <cell r="V6806" t="str">
            <v>-76.803581--9.837811</v>
          </cell>
          <cell r="W6806">
            <v>-76.803580999999994</v>
          </cell>
          <cell r="X6806">
            <v>-9.8378110000000003</v>
          </cell>
          <cell r="AA6806" t="str">
            <v>HUANUCO</v>
          </cell>
          <cell r="AB6806" t="str">
            <v>DOS DE MAYO</v>
          </cell>
          <cell r="AC6806" t="str">
            <v>LA UNION</v>
          </cell>
        </row>
        <row r="6807">
          <cell r="V6807" t="str">
            <v>-76.816022--9.549167</v>
          </cell>
          <cell r="W6807">
            <v>-76.816022000000004</v>
          </cell>
          <cell r="X6807">
            <v>-9.5491670000000006</v>
          </cell>
          <cell r="AA6807" t="str">
            <v>HUANUCO</v>
          </cell>
          <cell r="AB6807" t="str">
            <v>HUAMALIES</v>
          </cell>
          <cell r="AC6807" t="str">
            <v>LLATA</v>
          </cell>
        </row>
        <row r="6808">
          <cell r="V6808" t="str">
            <v>-69.500061--15.360461</v>
          </cell>
          <cell r="W6808">
            <v>-69.500061000000002</v>
          </cell>
          <cell r="X6808">
            <v>-15.360461000000001</v>
          </cell>
          <cell r="AA6808" t="str">
            <v>PUNO</v>
          </cell>
          <cell r="AB6808" t="str">
            <v>MOHO</v>
          </cell>
          <cell r="AC6808" t="str">
            <v>MOHO</v>
          </cell>
        </row>
        <row r="6809">
          <cell r="V6809" t="str">
            <v>-71.594961--13.319861</v>
          </cell>
          <cell r="W6809">
            <v>-71.594960999999998</v>
          </cell>
          <cell r="X6809">
            <v>-13.319861</v>
          </cell>
          <cell r="AA6809" t="str">
            <v>CUSCO</v>
          </cell>
          <cell r="AB6809" t="str">
            <v>PAUCARTAMBO</v>
          </cell>
          <cell r="AC6809" t="str">
            <v>PAUCARTAMBO</v>
          </cell>
        </row>
        <row r="6810">
          <cell r="V6810" t="str">
            <v>-73.343258--15.279347</v>
          </cell>
          <cell r="W6810">
            <v>-73.343258000000006</v>
          </cell>
          <cell r="X6810">
            <v>-15.279347</v>
          </cell>
          <cell r="AA6810" t="str">
            <v>AYACUCHO</v>
          </cell>
          <cell r="AB6810" t="str">
            <v>PAUCAR DEL SARA SARA</v>
          </cell>
          <cell r="AC6810" t="str">
            <v>PAUSA</v>
          </cell>
        </row>
        <row r="6811">
          <cell r="V6811" t="str">
            <v>-76.515797--10.491703</v>
          </cell>
          <cell r="W6811">
            <v>-76.515797000000006</v>
          </cell>
          <cell r="X6811">
            <v>-10.491702999999999</v>
          </cell>
          <cell r="AA6811" t="str">
            <v>PASCO</v>
          </cell>
          <cell r="AB6811" t="str">
            <v>DANIEL ALCIDES CARRION</v>
          </cell>
          <cell r="AC6811" t="str">
            <v>YANAHUANCA</v>
          </cell>
        </row>
        <row r="6812">
          <cell r="V6812" t="str">
            <v>-79.365731--6.258294</v>
          </cell>
          <cell r="W6812">
            <v>-79.365730999999997</v>
          </cell>
          <cell r="X6812">
            <v>-6.2582940000000002</v>
          </cell>
          <cell r="AA6812" t="str">
            <v>LAMBAYEQUE</v>
          </cell>
          <cell r="AB6812" t="str">
            <v>FERRENAFE</v>
          </cell>
          <cell r="AC6812" t="str">
            <v>INCAHUASI</v>
          </cell>
        </row>
        <row r="6813">
          <cell r="V6813" t="str">
            <v>-73.587350--4.430778</v>
          </cell>
          <cell r="W6813">
            <v>-73.587350000000001</v>
          </cell>
          <cell r="X6813">
            <v>-4.4307780000000001</v>
          </cell>
          <cell r="AA6813" t="str">
            <v>LORETO</v>
          </cell>
          <cell r="AB6813" t="str">
            <v>LORETO</v>
          </cell>
          <cell r="AC6813" t="str">
            <v>NAUTA</v>
          </cell>
        </row>
        <row r="6814">
          <cell r="V6814" t="str">
            <v>-79.915819--6.549339</v>
          </cell>
          <cell r="W6814">
            <v>-79.915818999999999</v>
          </cell>
          <cell r="X6814">
            <v>-6.5493389999999998</v>
          </cell>
          <cell r="AA6814" t="str">
            <v>LAMBAYEQUE</v>
          </cell>
          <cell r="AB6814" t="str">
            <v>LAMBAYEQUE</v>
          </cell>
          <cell r="AC6814" t="str">
            <v>MOCHUMI</v>
          </cell>
        </row>
        <row r="6815">
          <cell r="V6815" t="str">
            <v>-77.200011--9.679646</v>
          </cell>
          <cell r="W6815">
            <v>-77.200011000000003</v>
          </cell>
          <cell r="X6815">
            <v>-9.679646</v>
          </cell>
          <cell r="AA6815" t="str">
            <v>ANCASH</v>
          </cell>
          <cell r="AB6815" t="str">
            <v>HUARI</v>
          </cell>
          <cell r="AC6815" t="str">
            <v>CHAVIN DE HUANTAR</v>
          </cell>
        </row>
        <row r="6816">
          <cell r="V6816" t="str">
            <v>-79.750844--5.988806</v>
          </cell>
          <cell r="W6816">
            <v>-79.750844000000001</v>
          </cell>
          <cell r="X6816">
            <v>-5.9888060000000003</v>
          </cell>
          <cell r="AA6816" t="str">
            <v>LAMBAYEQUE</v>
          </cell>
          <cell r="AB6816" t="str">
            <v>LAMBAYEQUE</v>
          </cell>
          <cell r="AC6816" t="str">
            <v>OLMOS</v>
          </cell>
        </row>
        <row r="6817">
          <cell r="V6817" t="str">
            <v>-76.263307--10.339813</v>
          </cell>
          <cell r="W6817">
            <v>-76.263306999999998</v>
          </cell>
          <cell r="X6817">
            <v>-10.339812999999999</v>
          </cell>
          <cell r="AA6817" t="str">
            <v>HUANUCO</v>
          </cell>
          <cell r="AB6817" t="str">
            <v>AMBO</v>
          </cell>
          <cell r="AC6817" t="str">
            <v>SAN FRANCISCO</v>
          </cell>
        </row>
        <row r="6818">
          <cell r="V6818" t="str">
            <v>-79.525681--6.779175</v>
          </cell>
          <cell r="W6818">
            <v>-79.525681000000006</v>
          </cell>
          <cell r="X6818">
            <v>-6.7791750000000004</v>
          </cell>
          <cell r="AA6818" t="str">
            <v>LAMBAYEQUE</v>
          </cell>
          <cell r="AB6818" t="str">
            <v>CHICLAYO</v>
          </cell>
          <cell r="AC6818" t="str">
            <v>PUCALA</v>
          </cell>
        </row>
        <row r="6819">
          <cell r="V6819" t="str">
            <v>-75.292715--10.649859</v>
          </cell>
          <cell r="W6819">
            <v>-75.292715000000001</v>
          </cell>
          <cell r="X6819">
            <v>-10.649858999999999</v>
          </cell>
          <cell r="AA6819" t="str">
            <v>PASCO</v>
          </cell>
          <cell r="AB6819" t="str">
            <v>OXAPAMPA</v>
          </cell>
          <cell r="AC6819" t="str">
            <v>VILLA RICA</v>
          </cell>
        </row>
        <row r="6820">
          <cell r="V6820" t="str">
            <v>-70.552556--3.944556</v>
          </cell>
          <cell r="W6820">
            <v>-70.552555999999996</v>
          </cell>
          <cell r="X6820">
            <v>-3.944556</v>
          </cell>
          <cell r="AA6820" t="str">
            <v>LORETO</v>
          </cell>
          <cell r="AB6820" t="str">
            <v>MARISCAL RAMON CASTILLA</v>
          </cell>
          <cell r="AC6820" t="str">
            <v>RAMON CASTILLA</v>
          </cell>
        </row>
        <row r="6821">
          <cell r="V6821" t="str">
            <v>-78.301828--7.029852</v>
          </cell>
          <cell r="W6821">
            <v>-78.301828</v>
          </cell>
          <cell r="X6821">
            <v>-7.029852</v>
          </cell>
          <cell r="AA6821" t="str">
            <v>CAJAMARCA</v>
          </cell>
          <cell r="AB6821" t="str">
            <v>CAJAMARCA</v>
          </cell>
          <cell r="AC6821" t="str">
            <v>ENCANADA</v>
          </cell>
        </row>
        <row r="6822">
          <cell r="V6822" t="str">
            <v>-70.014392--17.626200</v>
          </cell>
          <cell r="W6822">
            <v>-70.014392000000001</v>
          </cell>
          <cell r="X6822">
            <v>-17.626200000000001</v>
          </cell>
          <cell r="AA6822" t="str">
            <v>TACNA</v>
          </cell>
          <cell r="AB6822" t="str">
            <v>TACNA</v>
          </cell>
          <cell r="AC6822" t="str">
            <v>PACHIA</v>
          </cell>
        </row>
        <row r="6823">
          <cell r="V6823" t="str">
            <v>-79.832750--6.370980</v>
          </cell>
          <cell r="W6823">
            <v>-79.832750000000004</v>
          </cell>
          <cell r="X6823">
            <v>-6.3709800000000003</v>
          </cell>
          <cell r="AA6823" t="str">
            <v>LAMBAYEQUE</v>
          </cell>
          <cell r="AB6823" t="str">
            <v>LAMBAYEQUE</v>
          </cell>
          <cell r="AC6823" t="str">
            <v>JAYANCA</v>
          </cell>
        </row>
        <row r="6824">
          <cell r="V6824" t="str">
            <v>-79.482889--6.755750</v>
          </cell>
          <cell r="W6824">
            <v>-79.482889</v>
          </cell>
          <cell r="X6824">
            <v>-6.7557499999999999</v>
          </cell>
          <cell r="AA6824" t="str">
            <v>LAMBAYEQUE</v>
          </cell>
          <cell r="AB6824" t="str">
            <v>CHICLAYO</v>
          </cell>
          <cell r="AC6824" t="str">
            <v>CHONGOYAPE</v>
          </cell>
        </row>
        <row r="6825">
          <cell r="V6825" t="str">
            <v>-79.694050--6.179081</v>
          </cell>
          <cell r="W6825">
            <v>-79.694050000000004</v>
          </cell>
          <cell r="X6825">
            <v>-6.179081</v>
          </cell>
          <cell r="AA6825" t="str">
            <v>LAMBAYEQUE</v>
          </cell>
          <cell r="AB6825" t="str">
            <v>LAMBAYEQUE</v>
          </cell>
          <cell r="AC6825" t="str">
            <v>MOTUPE</v>
          </cell>
        </row>
        <row r="6826">
          <cell r="V6826" t="str">
            <v>-79.950464--6.642269</v>
          </cell>
          <cell r="W6826">
            <v>-79.950463999999997</v>
          </cell>
          <cell r="X6826">
            <v>-6.6422689999999998</v>
          </cell>
          <cell r="AA6826" t="str">
            <v>LAMBAYEQUE</v>
          </cell>
          <cell r="AB6826" t="str">
            <v>LAMBAYEQUE</v>
          </cell>
          <cell r="AC6826" t="str">
            <v>LAMBAYEQUE</v>
          </cell>
        </row>
        <row r="6827">
          <cell r="V6827" t="str">
            <v>-74.527614--12.556506</v>
          </cell>
          <cell r="W6827">
            <v>-74.527614</v>
          </cell>
          <cell r="X6827">
            <v>-12.556506000000001</v>
          </cell>
          <cell r="AA6827" t="str">
            <v>HUANCAVELICA</v>
          </cell>
          <cell r="AB6827" t="str">
            <v>CHURCAMPA</v>
          </cell>
          <cell r="AC6827" t="str">
            <v>PAUCARBAMBA</v>
          </cell>
        </row>
        <row r="6828">
          <cell r="V6828" t="str">
            <v>-79.548038--5.368363</v>
          </cell>
          <cell r="W6828">
            <v>-79.548038000000005</v>
          </cell>
          <cell r="X6828">
            <v>-5.3683630000000004</v>
          </cell>
          <cell r="AA6828" t="str">
            <v>PIURA</v>
          </cell>
          <cell r="AB6828" t="str">
            <v>HUANCABAMBA</v>
          </cell>
          <cell r="AC6828" t="str">
            <v>CANCHAQUE</v>
          </cell>
        </row>
        <row r="6829">
          <cell r="V6829" t="str">
            <v>-79.886989--5.731853</v>
          </cell>
          <cell r="W6829">
            <v>-79.886989</v>
          </cell>
          <cell r="X6829">
            <v>-5.7318530000000001</v>
          </cell>
          <cell r="AA6829" t="str">
            <v>LAMBAYEQUE</v>
          </cell>
          <cell r="AB6829" t="str">
            <v>LAMBAYEQUE</v>
          </cell>
          <cell r="AC6829" t="str">
            <v>OLMOS</v>
          </cell>
        </row>
        <row r="6830">
          <cell r="V6830" t="str">
            <v>-79.580286--6.727708</v>
          </cell>
          <cell r="W6830">
            <v>-79.580286000000001</v>
          </cell>
          <cell r="X6830">
            <v>-6.7277079999999998</v>
          </cell>
          <cell r="AA6830" t="str">
            <v>LAMBAYEQUE</v>
          </cell>
          <cell r="AB6830" t="str">
            <v>CHICLAYO</v>
          </cell>
          <cell r="AC6830" t="str">
            <v>PATAPO</v>
          </cell>
        </row>
        <row r="6831">
          <cell r="V6831" t="str">
            <v>-76.002361--5.729222</v>
          </cell>
          <cell r="W6831">
            <v>-76.002360999999993</v>
          </cell>
          <cell r="X6831">
            <v>-5.729222</v>
          </cell>
          <cell r="AA6831" t="str">
            <v>LORETO</v>
          </cell>
          <cell r="AB6831" t="str">
            <v>ALTO AMAZONAS</v>
          </cell>
          <cell r="AC6831" t="str">
            <v>YURIMAGUAS</v>
          </cell>
        </row>
        <row r="6832">
          <cell r="V6832" t="str">
            <v>-72.471047--15.528558</v>
          </cell>
          <cell r="W6832">
            <v>-72.471046999999999</v>
          </cell>
          <cell r="X6832">
            <v>-15.528558</v>
          </cell>
          <cell r="AA6832" t="str">
            <v>AREQUIPA</v>
          </cell>
          <cell r="AB6832" t="str">
            <v>CASTILLA</v>
          </cell>
          <cell r="AC6832" t="str">
            <v>MACHAGUAY</v>
          </cell>
        </row>
        <row r="6833">
          <cell r="V6833" t="str">
            <v>-79.725233--5.891244</v>
          </cell>
          <cell r="W6833">
            <v>-79.725233000000003</v>
          </cell>
          <cell r="X6833">
            <v>-5.8912440000000004</v>
          </cell>
          <cell r="AA6833" t="str">
            <v>LAMBAYEQUE</v>
          </cell>
          <cell r="AB6833" t="str">
            <v>LAMBAYEQUE</v>
          </cell>
          <cell r="AC6833" t="str">
            <v>OLMOS</v>
          </cell>
        </row>
        <row r="6834">
          <cell r="V6834" t="str">
            <v>-79.663981--6.994450</v>
          </cell>
          <cell r="W6834">
            <v>-79.663981000000007</v>
          </cell>
          <cell r="X6834">
            <v>-6.9944499999999996</v>
          </cell>
          <cell r="AA6834" t="str">
            <v>LAMBAYEQUE</v>
          </cell>
          <cell r="AB6834" t="str">
            <v>CHICLAYO</v>
          </cell>
          <cell r="AC6834" t="str">
            <v>LAGUNAS</v>
          </cell>
        </row>
        <row r="6835">
          <cell r="V6835" t="str">
            <v>-79.771050--6.311131</v>
          </cell>
          <cell r="W6835">
            <v>-79.771050000000002</v>
          </cell>
          <cell r="X6835">
            <v>-6.3111309999999996</v>
          </cell>
          <cell r="AA6835" t="str">
            <v>LAMBAYEQUE</v>
          </cell>
          <cell r="AB6835" t="str">
            <v>LAMBAYEQUE</v>
          </cell>
          <cell r="AC6835" t="str">
            <v>MOTUPE</v>
          </cell>
        </row>
        <row r="6836">
          <cell r="V6836" t="str">
            <v>-76.924472--10.822361</v>
          </cell>
          <cell r="W6836">
            <v>-76.924471999999994</v>
          </cell>
          <cell r="X6836">
            <v>-10.822361000000001</v>
          </cell>
          <cell r="AA6836" t="str">
            <v>LIMA</v>
          </cell>
          <cell r="AB6836" t="str">
            <v>OYON</v>
          </cell>
          <cell r="AC6836" t="str">
            <v>ANDAJES</v>
          </cell>
        </row>
        <row r="6837">
          <cell r="V6837" t="str">
            <v>-73.121867--16.426731</v>
          </cell>
          <cell r="W6837">
            <v>-73.121866999999995</v>
          </cell>
          <cell r="X6837">
            <v>-16.426731</v>
          </cell>
          <cell r="AA6837" t="str">
            <v>AREQUIPA</v>
          </cell>
          <cell r="AB6837" t="str">
            <v>CAMANA</v>
          </cell>
          <cell r="AC6837" t="str">
            <v>OCONA</v>
          </cell>
        </row>
        <row r="6838">
          <cell r="V6838" t="str">
            <v>-76.180739--10.113633</v>
          </cell>
          <cell r="W6838">
            <v>-76.180739000000003</v>
          </cell>
          <cell r="X6838">
            <v>-10.113633</v>
          </cell>
          <cell r="AA6838" t="str">
            <v>HUANUCO</v>
          </cell>
          <cell r="AB6838" t="str">
            <v>AMBO</v>
          </cell>
          <cell r="AC6838" t="str">
            <v>AMBO</v>
          </cell>
        </row>
        <row r="6839">
          <cell r="V6839" t="str">
            <v>-76.765950--6.332950</v>
          </cell>
          <cell r="W6839">
            <v>-76.765950000000004</v>
          </cell>
          <cell r="X6839">
            <v>-6.3329500000000003</v>
          </cell>
          <cell r="AA6839" t="str">
            <v>SAN MARTIN</v>
          </cell>
          <cell r="AB6839" t="str">
            <v>LAMAS</v>
          </cell>
          <cell r="AC6839" t="str">
            <v>ALONSO DE ALVARADO</v>
          </cell>
        </row>
        <row r="6840">
          <cell r="V6840" t="str">
            <v>-76.275858--6.439378</v>
          </cell>
          <cell r="W6840">
            <v>-76.275857999999999</v>
          </cell>
          <cell r="X6840">
            <v>-6.4393779999999996</v>
          </cell>
          <cell r="AA6840" t="str">
            <v>SAN MARTIN</v>
          </cell>
          <cell r="AB6840" t="str">
            <v>SAN MARTIN</v>
          </cell>
          <cell r="AC6840" t="str">
            <v>LA BANDA DE SHILCAYO</v>
          </cell>
        </row>
        <row r="6841">
          <cell r="V6841" t="str">
            <v>-76.423878--6.427133</v>
          </cell>
          <cell r="W6841">
            <v>-76.423878000000002</v>
          </cell>
          <cell r="X6841">
            <v>-6.4271330000000004</v>
          </cell>
          <cell r="AA6841" t="str">
            <v>SAN MARTIN</v>
          </cell>
          <cell r="AB6841" t="str">
            <v>SAN MARTIN</v>
          </cell>
          <cell r="AC6841" t="str">
            <v>SAN ANTONIO</v>
          </cell>
        </row>
        <row r="6842">
          <cell r="V6842" t="str">
            <v>-76.168850--9.868239</v>
          </cell>
          <cell r="W6842">
            <v>-76.168850000000006</v>
          </cell>
          <cell r="X6842">
            <v>-9.8682390000000009</v>
          </cell>
          <cell r="AA6842" t="str">
            <v>HUANUCO</v>
          </cell>
          <cell r="AB6842" t="str">
            <v>HUANUCO</v>
          </cell>
          <cell r="AC6842" t="str">
            <v>SANTA MARIA DEL VALLE</v>
          </cell>
        </row>
        <row r="6843">
          <cell r="V6843" t="str">
            <v>-72.337675--14.059474</v>
          </cell>
          <cell r="W6843">
            <v>-72.337675000000004</v>
          </cell>
          <cell r="X6843">
            <v>-14.059474</v>
          </cell>
          <cell r="AA6843" t="str">
            <v>APURIMAC</v>
          </cell>
          <cell r="AB6843" t="str">
            <v>COTABAMBAS</v>
          </cell>
          <cell r="AC6843" t="str">
            <v>CHALLHUAHUACHO</v>
          </cell>
        </row>
        <row r="6844">
          <cell r="V6844" t="str">
            <v>-76.854833--5.963944</v>
          </cell>
          <cell r="W6844">
            <v>-76.854832999999999</v>
          </cell>
          <cell r="X6844">
            <v>-5.9639439999999997</v>
          </cell>
          <cell r="AA6844" t="str">
            <v>SAN MARTIN</v>
          </cell>
          <cell r="AB6844" t="str">
            <v>MOYOBAMBA</v>
          </cell>
          <cell r="AC6844" t="str">
            <v>MOYOBAMBA</v>
          </cell>
        </row>
        <row r="6845">
          <cell r="V6845" t="str">
            <v>-79.416944--6.238231</v>
          </cell>
          <cell r="W6845">
            <v>-79.416944000000001</v>
          </cell>
          <cell r="X6845">
            <v>-6.2382309999999999</v>
          </cell>
          <cell r="AA6845" t="str">
            <v>LAMBAYEQUE</v>
          </cell>
          <cell r="AB6845" t="str">
            <v>FERRENAFE</v>
          </cell>
          <cell r="AC6845" t="str">
            <v>INCAHUASI</v>
          </cell>
        </row>
        <row r="6846">
          <cell r="V6846" t="str">
            <v>-79.821939--6.869461</v>
          </cell>
          <cell r="W6846">
            <v>-79.821939</v>
          </cell>
          <cell r="X6846">
            <v>-6.8694610000000003</v>
          </cell>
          <cell r="AA6846" t="str">
            <v>LAMBAYEQUE</v>
          </cell>
          <cell r="AB6846" t="str">
            <v>CHICLAYO</v>
          </cell>
          <cell r="AC6846" t="str">
            <v>REQUE</v>
          </cell>
        </row>
        <row r="6847">
          <cell r="V6847" t="str">
            <v>-77.676846--8.565920</v>
          </cell>
          <cell r="W6847">
            <v>-77.676845999999998</v>
          </cell>
          <cell r="X6847">
            <v>-8.5659200000000002</v>
          </cell>
          <cell r="AA6847" t="str">
            <v>ANCASH</v>
          </cell>
          <cell r="AB6847" t="str">
            <v>SIHUAS</v>
          </cell>
          <cell r="AC6847" t="str">
            <v>CASHAPAMPA</v>
          </cell>
        </row>
        <row r="6848">
          <cell r="V6848" t="str">
            <v>-77.480956--8.771388</v>
          </cell>
          <cell r="W6848">
            <v>-77.480956000000006</v>
          </cell>
          <cell r="X6848">
            <v>-8.771388</v>
          </cell>
          <cell r="AA6848" t="str">
            <v>ANCASH</v>
          </cell>
          <cell r="AB6848" t="str">
            <v>POMABAMBA</v>
          </cell>
          <cell r="AC6848" t="str">
            <v>POMABAMBA</v>
          </cell>
        </row>
        <row r="6849">
          <cell r="V6849" t="str">
            <v>-79.380844--6.265400</v>
          </cell>
          <cell r="W6849">
            <v>-79.380843999999996</v>
          </cell>
          <cell r="X6849">
            <v>-6.2653999999999996</v>
          </cell>
          <cell r="AA6849" t="str">
            <v>LAMBAYEQUE</v>
          </cell>
          <cell r="AB6849" t="str">
            <v>FERRENAFE</v>
          </cell>
          <cell r="AC6849" t="str">
            <v>INCAHUASI</v>
          </cell>
        </row>
        <row r="6850">
          <cell r="V6850" t="str">
            <v>-79.605483--6.272800</v>
          </cell>
          <cell r="W6850">
            <v>-79.605483000000007</v>
          </cell>
          <cell r="X6850">
            <v>-6.2728000000000002</v>
          </cell>
          <cell r="AA6850" t="str">
            <v>LAMBAYEQUE</v>
          </cell>
          <cell r="AB6850" t="str">
            <v>LAMBAYEQUE</v>
          </cell>
          <cell r="AC6850" t="str">
            <v>SALAS</v>
          </cell>
        </row>
        <row r="6851">
          <cell r="V6851" t="str">
            <v>-76.203122--9.950786</v>
          </cell>
          <cell r="W6851">
            <v>-76.203121999999993</v>
          </cell>
          <cell r="X6851">
            <v>-9.9507860000000008</v>
          </cell>
          <cell r="AA6851" t="str">
            <v>HUANUCO</v>
          </cell>
          <cell r="AB6851" t="str">
            <v>HUANUCO</v>
          </cell>
          <cell r="AC6851" t="str">
            <v>AMARILIS</v>
          </cell>
        </row>
        <row r="6852">
          <cell r="V6852" t="str">
            <v>-76.646547--11.529235</v>
          </cell>
          <cell r="W6852">
            <v>-76.646546999999998</v>
          </cell>
          <cell r="X6852">
            <v>-11.529235</v>
          </cell>
          <cell r="AA6852" t="str">
            <v>LIMA</v>
          </cell>
          <cell r="AB6852" t="str">
            <v>CANTA</v>
          </cell>
          <cell r="AC6852" t="str">
            <v>LACHAQUI</v>
          </cell>
        </row>
        <row r="6853">
          <cell r="V6853" t="str">
            <v>-79.936233--5.887286</v>
          </cell>
          <cell r="W6853">
            <v>-79.936233000000001</v>
          </cell>
          <cell r="X6853">
            <v>-5.8872859999999996</v>
          </cell>
          <cell r="AA6853" t="str">
            <v>LAMBAYEQUE</v>
          </cell>
          <cell r="AB6853" t="str">
            <v>LAMBAYEQUE</v>
          </cell>
          <cell r="AC6853" t="str">
            <v>OLMOS</v>
          </cell>
        </row>
        <row r="6854">
          <cell r="V6854" t="str">
            <v>-79.920520--6.455310</v>
          </cell>
          <cell r="W6854">
            <v>-79.920519999999996</v>
          </cell>
          <cell r="X6854">
            <v>-6.4553099999999999</v>
          </cell>
          <cell r="AA6854" t="str">
            <v>LAMBAYEQUE</v>
          </cell>
          <cell r="AB6854" t="str">
            <v>LAMBAYEQUE</v>
          </cell>
          <cell r="AC6854" t="str">
            <v>PACORA</v>
          </cell>
        </row>
        <row r="6855">
          <cell r="V6855" t="str">
            <v>-77.384226--11.080230</v>
          </cell>
          <cell r="W6855">
            <v>-77.384225999999998</v>
          </cell>
          <cell r="X6855">
            <v>-11.08023</v>
          </cell>
          <cell r="AA6855" t="str">
            <v>LIMA</v>
          </cell>
          <cell r="AB6855" t="str">
            <v>HUAURA</v>
          </cell>
          <cell r="AC6855" t="str">
            <v>HUAURA</v>
          </cell>
        </row>
        <row r="6856">
          <cell r="V6856" t="str">
            <v>-79.875740--6.467920</v>
          </cell>
          <cell r="W6856">
            <v>-79.875739999999993</v>
          </cell>
          <cell r="X6856">
            <v>-6.4679200000000003</v>
          </cell>
          <cell r="AA6856" t="str">
            <v>LAMBAYEQUE</v>
          </cell>
          <cell r="AB6856" t="str">
            <v>LAMBAYEQUE</v>
          </cell>
          <cell r="AC6856" t="str">
            <v>ILLIMO</v>
          </cell>
        </row>
        <row r="6857">
          <cell r="V6857" t="str">
            <v>-79.897728--5.830486</v>
          </cell>
          <cell r="W6857">
            <v>-79.897728000000001</v>
          </cell>
          <cell r="X6857">
            <v>-5.8304859999999996</v>
          </cell>
          <cell r="AA6857" t="str">
            <v>LAMBAYEQUE</v>
          </cell>
          <cell r="AB6857" t="str">
            <v>LAMBAYEQUE</v>
          </cell>
          <cell r="AC6857" t="str">
            <v>OLMOS</v>
          </cell>
        </row>
        <row r="6858">
          <cell r="V6858" t="str">
            <v>-77.152778--6.229411</v>
          </cell>
          <cell r="W6858">
            <v>-77.152777999999998</v>
          </cell>
          <cell r="X6858">
            <v>-6.2294109999999998</v>
          </cell>
          <cell r="AA6858" t="str">
            <v>SAN MARTIN</v>
          </cell>
          <cell r="AB6858" t="str">
            <v>MOYOBAMBA</v>
          </cell>
          <cell r="AC6858" t="str">
            <v>SORITOR</v>
          </cell>
        </row>
        <row r="6859">
          <cell r="V6859" t="str">
            <v>-79.811600--5.755639</v>
          </cell>
          <cell r="W6859">
            <v>-79.811599999999999</v>
          </cell>
          <cell r="X6859">
            <v>-5.7556390000000004</v>
          </cell>
          <cell r="AA6859" t="str">
            <v>LAMBAYEQUE</v>
          </cell>
          <cell r="AB6859" t="str">
            <v>LAMBAYEQUE</v>
          </cell>
          <cell r="AC6859" t="str">
            <v>OLMOS</v>
          </cell>
        </row>
        <row r="6860">
          <cell r="V6860" t="str">
            <v>-73.211936--15.881347</v>
          </cell>
          <cell r="W6860">
            <v>-73.211935999999994</v>
          </cell>
          <cell r="X6860">
            <v>-15.881347</v>
          </cell>
          <cell r="AA6860" t="str">
            <v>AREQUIPA</v>
          </cell>
          <cell r="AB6860" t="str">
            <v>CAMANA</v>
          </cell>
          <cell r="AC6860" t="str">
            <v>MARIANO NICOLAS VALCARCEL</v>
          </cell>
        </row>
        <row r="6861">
          <cell r="V6861" t="str">
            <v>-79.826167--5.845389</v>
          </cell>
          <cell r="W6861">
            <v>-79.826166999999998</v>
          </cell>
          <cell r="X6861">
            <v>-5.8453889999999999</v>
          </cell>
          <cell r="AA6861" t="str">
            <v>LAMBAYEQUE</v>
          </cell>
          <cell r="AB6861" t="str">
            <v>LAMBAYEQUE</v>
          </cell>
          <cell r="AC6861" t="str">
            <v>OLMOS</v>
          </cell>
        </row>
        <row r="6862">
          <cell r="V6862" t="str">
            <v>-79.842650--5.871431</v>
          </cell>
          <cell r="W6862">
            <v>-79.842650000000006</v>
          </cell>
          <cell r="X6862">
            <v>-5.8714310000000003</v>
          </cell>
          <cell r="AA6862" t="str">
            <v>LAMBAYEQUE</v>
          </cell>
          <cell r="AB6862" t="str">
            <v>LAMBAYEQUE</v>
          </cell>
          <cell r="AC6862" t="str">
            <v>OLMOS</v>
          </cell>
        </row>
        <row r="6863">
          <cell r="V6863" t="str">
            <v>-79.943860--6.470930</v>
          </cell>
          <cell r="W6863">
            <v>-79.943860000000001</v>
          </cell>
          <cell r="X6863">
            <v>-6.4709300000000001</v>
          </cell>
          <cell r="AA6863" t="str">
            <v>LAMBAYEQUE</v>
          </cell>
          <cell r="AB6863" t="str">
            <v>LAMBAYEQUE</v>
          </cell>
          <cell r="AC6863" t="str">
            <v>MORROPE</v>
          </cell>
        </row>
        <row r="6864">
          <cell r="V6864" t="str">
            <v>-79.514550--6.223375</v>
          </cell>
          <cell r="W6864">
            <v>-79.51455</v>
          </cell>
          <cell r="X6864">
            <v>-6.2233749999999999</v>
          </cell>
          <cell r="AA6864" t="str">
            <v>LAMBAYEQUE</v>
          </cell>
          <cell r="AB6864" t="str">
            <v>LAMBAYEQUE</v>
          </cell>
          <cell r="AC6864" t="str">
            <v>SALAS</v>
          </cell>
        </row>
        <row r="6865">
          <cell r="V6865" t="str">
            <v>-79.795980--6.539110</v>
          </cell>
          <cell r="W6865">
            <v>-79.79598</v>
          </cell>
          <cell r="X6865">
            <v>-6.53911</v>
          </cell>
          <cell r="AA6865" t="str">
            <v>LAMBAYEQUE</v>
          </cell>
          <cell r="AB6865" t="str">
            <v>FERRENAFE</v>
          </cell>
          <cell r="AC6865" t="str">
            <v>PITIPO</v>
          </cell>
        </row>
        <row r="6866">
          <cell r="V6866" t="str">
            <v>-76.688702--7.097638</v>
          </cell>
          <cell r="W6866">
            <v>-76.688702000000006</v>
          </cell>
          <cell r="X6866">
            <v>-7.0976379999999999</v>
          </cell>
          <cell r="AA6866" t="str">
            <v>SAN MARTIN</v>
          </cell>
          <cell r="AB6866" t="str">
            <v>MARISCAL CACERES</v>
          </cell>
          <cell r="AC6866" t="str">
            <v>JUANJUI</v>
          </cell>
        </row>
        <row r="6867">
          <cell r="V6867" t="str">
            <v>-79.288519--6.795517</v>
          </cell>
          <cell r="W6867">
            <v>-79.288518999999994</v>
          </cell>
          <cell r="X6867">
            <v>-6.7955170000000003</v>
          </cell>
          <cell r="AA6867" t="str">
            <v>LAMBAYEQUE</v>
          </cell>
          <cell r="AB6867" t="str">
            <v>CHICLAYO</v>
          </cell>
          <cell r="AC6867" t="str">
            <v>OYOTUN</v>
          </cell>
        </row>
        <row r="6868">
          <cell r="V6868" t="str">
            <v>-79.430297--6.699261</v>
          </cell>
          <cell r="W6868">
            <v>-79.430296999999996</v>
          </cell>
          <cell r="X6868">
            <v>-6.6992609999999999</v>
          </cell>
          <cell r="AA6868" t="str">
            <v>LAMBAYEQUE</v>
          </cell>
          <cell r="AB6868" t="str">
            <v>CHICLAYO</v>
          </cell>
          <cell r="AC6868" t="str">
            <v>CHONGOYAPE</v>
          </cell>
        </row>
        <row r="6869">
          <cell r="V6869" t="str">
            <v>-74.539511--12.151411</v>
          </cell>
          <cell r="W6869">
            <v>-74.539511000000005</v>
          </cell>
          <cell r="X6869">
            <v>-12.151411</v>
          </cell>
          <cell r="AA6869" t="str">
            <v>HUANCAVELICA</v>
          </cell>
          <cell r="AB6869" t="str">
            <v>TAYACAJA</v>
          </cell>
          <cell r="AC6869" t="str">
            <v>TINTAY PUNCU</v>
          </cell>
        </row>
        <row r="6870">
          <cell r="V6870" t="str">
            <v>-79.677039--6.053869</v>
          </cell>
          <cell r="W6870">
            <v>-79.677038999999994</v>
          </cell>
          <cell r="X6870">
            <v>-6.0538689999999997</v>
          </cell>
          <cell r="AA6870" t="str">
            <v>LAMBAYEQUE</v>
          </cell>
          <cell r="AB6870" t="str">
            <v>LAMBAYEQUE</v>
          </cell>
          <cell r="AC6870" t="str">
            <v>MOTUPE</v>
          </cell>
        </row>
        <row r="6871">
          <cell r="V6871" t="str">
            <v>-75.642033--11.311104</v>
          </cell>
          <cell r="W6871">
            <v>-75.642032999999998</v>
          </cell>
          <cell r="X6871">
            <v>-11.311104</v>
          </cell>
          <cell r="AA6871" t="str">
            <v>JUNIN</v>
          </cell>
          <cell r="AB6871" t="str">
            <v>TARMA</v>
          </cell>
          <cell r="AC6871" t="str">
            <v>HUASAHUASI</v>
          </cell>
        </row>
        <row r="6872">
          <cell r="V6872" t="str">
            <v>-79.711814--5.877622</v>
          </cell>
          <cell r="W6872">
            <v>-79.711814000000004</v>
          </cell>
          <cell r="X6872">
            <v>-5.8776219999999997</v>
          </cell>
          <cell r="AA6872" t="str">
            <v>LAMBAYEQUE</v>
          </cell>
          <cell r="AB6872" t="str">
            <v>LAMBAYEQUE</v>
          </cell>
          <cell r="AC6872" t="str">
            <v>OLMOS</v>
          </cell>
        </row>
        <row r="6873">
          <cell r="V6873" t="str">
            <v>-79.862628--6.516464</v>
          </cell>
          <cell r="W6873">
            <v>-79.862628000000001</v>
          </cell>
          <cell r="X6873">
            <v>-6.516464</v>
          </cell>
          <cell r="AA6873" t="str">
            <v>LAMBAYEQUE</v>
          </cell>
          <cell r="AB6873" t="str">
            <v>LAMBAYEQUE</v>
          </cell>
          <cell r="AC6873" t="str">
            <v>TUCUME</v>
          </cell>
        </row>
        <row r="6874">
          <cell r="V6874" t="str">
            <v>-79.385700--6.223250</v>
          </cell>
          <cell r="W6874">
            <v>-79.3857</v>
          </cell>
          <cell r="X6874">
            <v>-6.2232500000000002</v>
          </cell>
          <cell r="AA6874" t="str">
            <v>LAMBAYEQUE</v>
          </cell>
          <cell r="AB6874" t="str">
            <v>FERRENAFE</v>
          </cell>
          <cell r="AC6874" t="str">
            <v>INCAHUASI</v>
          </cell>
        </row>
        <row r="6875">
          <cell r="V6875" t="str">
            <v>-79.888020--6.856190</v>
          </cell>
          <cell r="W6875">
            <v>-79.888019999999997</v>
          </cell>
          <cell r="X6875">
            <v>-6.8561899999999998</v>
          </cell>
          <cell r="AA6875" t="str">
            <v>LAMBAYEQUE</v>
          </cell>
          <cell r="AB6875" t="str">
            <v>CHICLAYO</v>
          </cell>
          <cell r="AC6875" t="str">
            <v>SANTA ROSA</v>
          </cell>
        </row>
        <row r="6876">
          <cell r="V6876" t="str">
            <v>-76.809789--6.231981</v>
          </cell>
          <cell r="W6876">
            <v>-76.809788999999995</v>
          </cell>
          <cell r="X6876">
            <v>-6.2319810000000002</v>
          </cell>
          <cell r="AA6876" t="str">
            <v>SAN MARTIN</v>
          </cell>
          <cell r="AB6876" t="str">
            <v>LAMAS</v>
          </cell>
          <cell r="AC6876" t="str">
            <v>ALONSO DE ALVARADO</v>
          </cell>
        </row>
        <row r="6877">
          <cell r="V6877" t="str">
            <v>-79.806300--6.376020</v>
          </cell>
          <cell r="W6877">
            <v>-79.806299999999993</v>
          </cell>
          <cell r="X6877">
            <v>-6.3760199999999996</v>
          </cell>
          <cell r="AA6877" t="str">
            <v>LAMBAYEQUE</v>
          </cell>
          <cell r="AB6877" t="str">
            <v>LAMBAYEQUE</v>
          </cell>
          <cell r="AC6877" t="str">
            <v>JAYANCA</v>
          </cell>
        </row>
        <row r="6878">
          <cell r="V6878" t="str">
            <v>-79.808039--6.836050</v>
          </cell>
          <cell r="W6878">
            <v>-79.808038999999994</v>
          </cell>
          <cell r="X6878">
            <v>-6.8360500000000002</v>
          </cell>
          <cell r="AA6878" t="str">
            <v>LAMBAYEQUE</v>
          </cell>
          <cell r="AB6878" t="str">
            <v>CHICLAYO</v>
          </cell>
          <cell r="AC6878" t="str">
            <v>MONSEFU</v>
          </cell>
        </row>
        <row r="6879">
          <cell r="V6879" t="str">
            <v>-72.844806--15.308892</v>
          </cell>
          <cell r="W6879">
            <v>-72.844806000000005</v>
          </cell>
          <cell r="X6879">
            <v>-15.308892</v>
          </cell>
          <cell r="AA6879" t="str">
            <v>AREQUIPA</v>
          </cell>
          <cell r="AB6879" t="str">
            <v>LA UNION</v>
          </cell>
          <cell r="AC6879" t="str">
            <v>COTAHUASI</v>
          </cell>
        </row>
        <row r="6880">
          <cell r="V6880" t="str">
            <v>-75.088777--12.232336</v>
          </cell>
          <cell r="W6880">
            <v>-75.088776999999993</v>
          </cell>
          <cell r="X6880">
            <v>-12.232336</v>
          </cell>
          <cell r="AA6880" t="str">
            <v>JUNIN</v>
          </cell>
          <cell r="AB6880" t="str">
            <v>HUANCAYO</v>
          </cell>
          <cell r="AC6880" t="str">
            <v>PUCARA</v>
          </cell>
        </row>
        <row r="6881">
          <cell r="V6881" t="str">
            <v>-78.748881--6.951930</v>
          </cell>
          <cell r="W6881">
            <v>-78.748880999999997</v>
          </cell>
          <cell r="X6881">
            <v>-6.9519299999999999</v>
          </cell>
          <cell r="AA6881" t="str">
            <v>CAJAMARCA</v>
          </cell>
          <cell r="AB6881" t="str">
            <v>SAN MIGUEL</v>
          </cell>
          <cell r="AC6881" t="str">
            <v>SAN SILVESTRE DE COCHAN</v>
          </cell>
        </row>
        <row r="6882">
          <cell r="V6882" t="str">
            <v>-74.104429--12.982847</v>
          </cell>
          <cell r="W6882">
            <v>-74.104428999999996</v>
          </cell>
          <cell r="X6882">
            <v>-12.982847</v>
          </cell>
          <cell r="AA6882" t="str">
            <v>AYACUCHO</v>
          </cell>
          <cell r="AB6882" t="str">
            <v>HUANTA</v>
          </cell>
          <cell r="AC6882" t="str">
            <v>HUAMANGUILLA</v>
          </cell>
        </row>
        <row r="6883">
          <cell r="V6883" t="str">
            <v>-77.173495--10.177256</v>
          </cell>
          <cell r="W6883">
            <v>-77.173495000000003</v>
          </cell>
          <cell r="X6883">
            <v>-10.177256</v>
          </cell>
          <cell r="AA6883" t="str">
            <v>ANCASH</v>
          </cell>
          <cell r="AB6883" t="str">
            <v>BOLOGNESI</v>
          </cell>
          <cell r="AC6883" t="str">
            <v>CHIQUIAN</v>
          </cell>
        </row>
        <row r="6884">
          <cell r="V6884" t="str">
            <v>-80.480516--3.607496</v>
          </cell>
          <cell r="W6884">
            <v>-80.480515999999994</v>
          </cell>
          <cell r="X6884">
            <v>-3.6074959999999998</v>
          </cell>
          <cell r="AA6884" t="str">
            <v>TUMBES</v>
          </cell>
          <cell r="AB6884" t="str">
            <v>TUMBES</v>
          </cell>
          <cell r="AC6884" t="str">
            <v>CORRALES</v>
          </cell>
        </row>
        <row r="6885">
          <cell r="V6885" t="str">
            <v>-75.667666--11.360123</v>
          </cell>
          <cell r="W6885">
            <v>-75.667665999999997</v>
          </cell>
          <cell r="X6885">
            <v>-11.360123</v>
          </cell>
          <cell r="AA6885" t="str">
            <v>JUNIN</v>
          </cell>
          <cell r="AB6885" t="str">
            <v>TARMA</v>
          </cell>
          <cell r="AC6885" t="str">
            <v>ACOBAMBA</v>
          </cell>
        </row>
        <row r="6886">
          <cell r="V6886" t="str">
            <v>-76.410507--13.068642</v>
          </cell>
          <cell r="W6886">
            <v>-76.410506999999996</v>
          </cell>
          <cell r="X6886">
            <v>-13.068642000000001</v>
          </cell>
          <cell r="AA6886" t="str">
            <v>LIMA</v>
          </cell>
          <cell r="AB6886" t="str">
            <v>CANETE</v>
          </cell>
          <cell r="AC6886" t="str">
            <v>SAN LUIS</v>
          </cell>
        </row>
        <row r="6887">
          <cell r="V6887" t="str">
            <v>-76.638264--12.664144</v>
          </cell>
          <cell r="W6887">
            <v>-76.638264000000007</v>
          </cell>
          <cell r="X6887">
            <v>-12.664144</v>
          </cell>
          <cell r="AA6887" t="str">
            <v>LIMA</v>
          </cell>
          <cell r="AB6887" t="str">
            <v>CANETE</v>
          </cell>
          <cell r="AC6887" t="str">
            <v>MALA</v>
          </cell>
        </row>
        <row r="6888">
          <cell r="V6888" t="str">
            <v>-76.744750--12.475668</v>
          </cell>
          <cell r="W6888">
            <v>-76.744749999999996</v>
          </cell>
          <cell r="X6888">
            <v>-12.475668000000001</v>
          </cell>
          <cell r="AA6888" t="str">
            <v>LIMA</v>
          </cell>
          <cell r="AB6888" t="str">
            <v>CANETE</v>
          </cell>
          <cell r="AC6888" t="str">
            <v>CHILCA</v>
          </cell>
        </row>
        <row r="6889">
          <cell r="V6889" t="str">
            <v>-74.659768--8.362572</v>
          </cell>
          <cell r="W6889">
            <v>-74.659768</v>
          </cell>
          <cell r="X6889">
            <v>-8.3625720000000001</v>
          </cell>
          <cell r="AA6889" t="str">
            <v>UCAYALI</v>
          </cell>
          <cell r="AB6889" t="str">
            <v>CORONEL PORTILLO</v>
          </cell>
          <cell r="AC6889" t="str">
            <v>CAMPOVERDE</v>
          </cell>
        </row>
        <row r="6890">
          <cell r="V6890" t="str">
            <v>-74.584026--8.356105</v>
          </cell>
          <cell r="W6890">
            <v>-74.584025999999994</v>
          </cell>
          <cell r="X6890">
            <v>-8.3561049999999994</v>
          </cell>
          <cell r="AA6890" t="str">
            <v>UCAYALI</v>
          </cell>
          <cell r="AB6890" t="str">
            <v>CORONEL PORTILLO</v>
          </cell>
          <cell r="AC6890" t="str">
            <v>YARINACOCHA</v>
          </cell>
        </row>
        <row r="6891">
          <cell r="V6891" t="str">
            <v>-74.108233--13.212189</v>
          </cell>
          <cell r="W6891">
            <v>-74.108232999999998</v>
          </cell>
          <cell r="X6891">
            <v>-13.212189</v>
          </cell>
          <cell r="AA6891" t="str">
            <v>AYACUCHO</v>
          </cell>
          <cell r="AB6891" t="str">
            <v>HUAMANGA</v>
          </cell>
          <cell r="AC6891" t="str">
            <v>TAMBILLO</v>
          </cell>
        </row>
        <row r="6892">
          <cell r="V6892" t="str">
            <v>-78.589303--7.060842</v>
          </cell>
          <cell r="W6892">
            <v>-78.589303000000001</v>
          </cell>
          <cell r="X6892">
            <v>-7.0608420000000001</v>
          </cell>
          <cell r="AA6892" t="str">
            <v>CAJAMARCA</v>
          </cell>
          <cell r="AB6892" t="str">
            <v>CAJAMARCA</v>
          </cell>
          <cell r="AC6892" t="str">
            <v>CAJAMARCA</v>
          </cell>
        </row>
        <row r="6893">
          <cell r="V6893" t="str">
            <v>-73.348136--14.204833</v>
          </cell>
          <cell r="W6893">
            <v>-73.348135999999997</v>
          </cell>
          <cell r="X6893">
            <v>-14.204833000000001</v>
          </cell>
          <cell r="AA6893" t="str">
            <v>APURIMAC</v>
          </cell>
          <cell r="AB6893" t="str">
            <v>AYMARAES</v>
          </cell>
          <cell r="AC6893" t="str">
            <v>SANAYCA</v>
          </cell>
        </row>
        <row r="6894">
          <cell r="V6894" t="str">
            <v>-79.378889--6.222222</v>
          </cell>
          <cell r="W6894">
            <v>-79.378889000000001</v>
          </cell>
          <cell r="X6894">
            <v>-6.2222220000000004</v>
          </cell>
          <cell r="AA6894" t="str">
            <v>LAMBAYEQUE</v>
          </cell>
          <cell r="AB6894" t="str">
            <v>FERRENAFE</v>
          </cell>
          <cell r="AC6894" t="str">
            <v>INCAHUASI</v>
          </cell>
        </row>
        <row r="6895">
          <cell r="V6895" t="str">
            <v>-69.538944--14.677167</v>
          </cell>
          <cell r="W6895">
            <v>-69.538944000000001</v>
          </cell>
          <cell r="X6895">
            <v>-14.677167000000001</v>
          </cell>
          <cell r="AA6895" t="str">
            <v>PUNO</v>
          </cell>
          <cell r="AB6895" t="str">
            <v>SAN ANTONIO DE PUTINA</v>
          </cell>
          <cell r="AC6895" t="str">
            <v>ANANEA</v>
          </cell>
        </row>
        <row r="6896">
          <cell r="V6896" t="str">
            <v>-74.688889--12.864444</v>
          </cell>
          <cell r="W6896">
            <v>-74.688889000000003</v>
          </cell>
          <cell r="X6896">
            <v>-12.864444000000001</v>
          </cell>
          <cell r="AA6896" t="str">
            <v>HUANCAVELICA</v>
          </cell>
          <cell r="AB6896" t="str">
            <v>ANGARAES</v>
          </cell>
          <cell r="AC6896" t="str">
            <v>ANCHONGA</v>
          </cell>
        </row>
        <row r="6897">
          <cell r="V6897" t="str">
            <v>-80.128164--5.932186</v>
          </cell>
          <cell r="W6897">
            <v>-80.128163999999998</v>
          </cell>
          <cell r="X6897">
            <v>-5.9321859999999997</v>
          </cell>
          <cell r="AA6897" t="str">
            <v>LAMBAYEQUE</v>
          </cell>
          <cell r="AB6897" t="str">
            <v>LAMBAYEQUE</v>
          </cell>
          <cell r="AC6897" t="str">
            <v>OLMOS</v>
          </cell>
        </row>
        <row r="6898">
          <cell r="V6898" t="str">
            <v>-80.095272--5.916944</v>
          </cell>
          <cell r="W6898">
            <v>-80.095271999999994</v>
          </cell>
          <cell r="X6898">
            <v>-5.916944</v>
          </cell>
          <cell r="AA6898" t="str">
            <v>LAMBAYEQUE</v>
          </cell>
          <cell r="AB6898" t="str">
            <v>LAMBAYEQUE</v>
          </cell>
          <cell r="AC6898" t="str">
            <v>OLMOS</v>
          </cell>
        </row>
        <row r="6899">
          <cell r="V6899" t="str">
            <v>-80.026250--6.500681</v>
          </cell>
          <cell r="W6899">
            <v>-80.026250000000005</v>
          </cell>
          <cell r="X6899">
            <v>-6.5006810000000002</v>
          </cell>
          <cell r="AA6899" t="str">
            <v>LAMBAYEQUE</v>
          </cell>
          <cell r="AB6899" t="str">
            <v>LAMBAYEQUE</v>
          </cell>
          <cell r="AC6899" t="str">
            <v>MORROPE</v>
          </cell>
        </row>
        <row r="6900">
          <cell r="V6900" t="str">
            <v>-74.624522--12.865825</v>
          </cell>
          <cell r="W6900">
            <v>-74.624521999999999</v>
          </cell>
          <cell r="X6900">
            <v>-12.865824999999999</v>
          </cell>
          <cell r="AA6900" t="str">
            <v>HUANCAVELICA</v>
          </cell>
          <cell r="AB6900" t="str">
            <v>ANGARAES</v>
          </cell>
          <cell r="AC6900" t="str">
            <v>CALLANMARCA</v>
          </cell>
        </row>
        <row r="6901">
          <cell r="V6901" t="str">
            <v>-74.882250--10.922931</v>
          </cell>
          <cell r="W6901">
            <v>-74.882249999999999</v>
          </cell>
          <cell r="X6901">
            <v>-10.922931</v>
          </cell>
          <cell r="AA6901" t="str">
            <v>JUNIN</v>
          </cell>
          <cell r="AB6901" t="str">
            <v>CHANCHAMAYO</v>
          </cell>
          <cell r="AC6901" t="str">
            <v>PERENE</v>
          </cell>
        </row>
        <row r="6902">
          <cell r="V6902" t="str">
            <v>-77.863806--6.571833</v>
          </cell>
          <cell r="W6902">
            <v>-77.863805999999997</v>
          </cell>
          <cell r="X6902">
            <v>-6.5718329999999998</v>
          </cell>
          <cell r="AA6902" t="str">
            <v>AMAZONAS</v>
          </cell>
          <cell r="AB6902" t="str">
            <v>LUYA</v>
          </cell>
          <cell r="AC6902" t="str">
            <v>SANTO TOMAS</v>
          </cell>
        </row>
        <row r="6903">
          <cell r="V6903" t="str">
            <v>-75.636472--9.068444</v>
          </cell>
          <cell r="W6903">
            <v>-75.636471999999998</v>
          </cell>
          <cell r="X6903">
            <v>-9.0684439999999995</v>
          </cell>
          <cell r="AA6903" t="str">
            <v>UCAYALI</v>
          </cell>
          <cell r="AB6903" t="str">
            <v>PADRE ABAD</v>
          </cell>
          <cell r="AC6903" t="str">
            <v>PADRE ABAD</v>
          </cell>
        </row>
        <row r="6904">
          <cell r="V6904" t="str">
            <v>-71.940664--15.473989</v>
          </cell>
          <cell r="W6904">
            <v>-71.940663999999998</v>
          </cell>
          <cell r="X6904">
            <v>-15.473989</v>
          </cell>
          <cell r="AA6904" t="str">
            <v>AREQUIPA</v>
          </cell>
          <cell r="AB6904" t="str">
            <v>CAYLLOMA</v>
          </cell>
          <cell r="AC6904" t="str">
            <v>TAPAY</v>
          </cell>
        </row>
        <row r="6905">
          <cell r="V6905" t="str">
            <v>-79.001461--5.128625</v>
          </cell>
          <cell r="W6905">
            <v>-79.001461000000006</v>
          </cell>
          <cell r="X6905">
            <v>-5.1286250000000004</v>
          </cell>
          <cell r="AA6905" t="str">
            <v>CAJAMARCA</v>
          </cell>
          <cell r="AB6905" t="str">
            <v>SAN IGNACIO</v>
          </cell>
          <cell r="AC6905" t="str">
            <v>SAN IGNACIO</v>
          </cell>
        </row>
        <row r="6906">
          <cell r="V6906" t="str">
            <v>-77.249150--5.968469</v>
          </cell>
          <cell r="W6906">
            <v>-77.24915</v>
          </cell>
          <cell r="X6906">
            <v>-5.9684689999999998</v>
          </cell>
          <cell r="AA6906" t="str">
            <v>SAN MARTIN</v>
          </cell>
          <cell r="AB6906" t="str">
            <v>RIOJA</v>
          </cell>
          <cell r="AC6906" t="str">
            <v>ELIAS SOPLIN VARGAS</v>
          </cell>
        </row>
        <row r="6907">
          <cell r="V6907" t="str">
            <v>-79.488703--6.910100</v>
          </cell>
          <cell r="W6907">
            <v>-79.488703000000001</v>
          </cell>
          <cell r="X6907">
            <v>-6.9100999999999999</v>
          </cell>
          <cell r="AA6907" t="str">
            <v>LAMBAYEQUE</v>
          </cell>
          <cell r="AB6907" t="str">
            <v>CHICLAYO</v>
          </cell>
          <cell r="AC6907" t="str">
            <v>CAYALTI</v>
          </cell>
        </row>
        <row r="6908">
          <cell r="V6908" t="str">
            <v>-79.498239--6.888081</v>
          </cell>
          <cell r="W6908">
            <v>-79.498238999999998</v>
          </cell>
          <cell r="X6908">
            <v>-6.8880809999999997</v>
          </cell>
          <cell r="AA6908" t="str">
            <v>LAMBAYEQUE</v>
          </cell>
          <cell r="AB6908" t="str">
            <v>CHICLAYO</v>
          </cell>
          <cell r="AC6908" t="str">
            <v>CAYALTI</v>
          </cell>
        </row>
        <row r="6909">
          <cell r="V6909" t="str">
            <v>-79.514161--6.910083</v>
          </cell>
          <cell r="W6909">
            <v>-79.514161000000001</v>
          </cell>
          <cell r="X6909">
            <v>-6.9100830000000002</v>
          </cell>
          <cell r="AA6909" t="str">
            <v>LAMBAYEQUE</v>
          </cell>
          <cell r="AB6909" t="str">
            <v>CHICLAYO</v>
          </cell>
          <cell r="AC6909" t="str">
            <v>CAYALTI</v>
          </cell>
        </row>
        <row r="6910">
          <cell r="V6910" t="str">
            <v>-76.841250--12.222056</v>
          </cell>
          <cell r="W6910">
            <v>-76.841250000000002</v>
          </cell>
          <cell r="X6910">
            <v>-12.222056</v>
          </cell>
          <cell r="AA6910" t="str">
            <v>LIMA</v>
          </cell>
          <cell r="AB6910" t="str">
            <v>LIMA</v>
          </cell>
          <cell r="AC6910" t="str">
            <v>LURIN</v>
          </cell>
        </row>
        <row r="6911">
          <cell r="V6911" t="str">
            <v>-79.268953--6.787839</v>
          </cell>
          <cell r="W6911">
            <v>-79.268952999999996</v>
          </cell>
          <cell r="X6911">
            <v>-6.787839</v>
          </cell>
          <cell r="AA6911" t="str">
            <v>LAMBAYEQUE</v>
          </cell>
          <cell r="AB6911" t="str">
            <v>CHICLAYO</v>
          </cell>
          <cell r="AC6911" t="str">
            <v>OYOTUN</v>
          </cell>
        </row>
        <row r="6912">
          <cell r="V6912" t="str">
            <v>-76.083125--13.483419</v>
          </cell>
          <cell r="W6912">
            <v>-76.083124999999995</v>
          </cell>
          <cell r="X6912">
            <v>-13.483419</v>
          </cell>
          <cell r="AA6912" t="str">
            <v>ICA</v>
          </cell>
          <cell r="AB6912" t="str">
            <v>CHINCHA</v>
          </cell>
          <cell r="AC6912" t="str">
            <v>EL CARMEN</v>
          </cell>
        </row>
        <row r="6913">
          <cell r="V6913" t="str">
            <v>-79.411800--6.640389</v>
          </cell>
          <cell r="W6913">
            <v>-79.411799999999999</v>
          </cell>
          <cell r="X6913">
            <v>-6.6403889999999999</v>
          </cell>
          <cell r="AA6913" t="str">
            <v>LAMBAYEQUE</v>
          </cell>
          <cell r="AB6913" t="str">
            <v>CHICLAYO</v>
          </cell>
          <cell r="AC6913" t="str">
            <v>CHONGOYAPE</v>
          </cell>
        </row>
        <row r="6914">
          <cell r="V6914" t="str">
            <v>-79.377839--6.661172</v>
          </cell>
          <cell r="W6914">
            <v>-79.377838999999994</v>
          </cell>
          <cell r="X6914">
            <v>-6.6611719999999996</v>
          </cell>
          <cell r="AA6914" t="str">
            <v>LAMBAYEQUE</v>
          </cell>
          <cell r="AB6914" t="str">
            <v>CHICLAYO</v>
          </cell>
          <cell r="AC6914" t="str">
            <v>CHONGOYAPE</v>
          </cell>
        </row>
        <row r="6915">
          <cell r="V6915" t="str">
            <v>-75.559164--13.031811</v>
          </cell>
          <cell r="W6915">
            <v>-75.559163999999996</v>
          </cell>
          <cell r="X6915">
            <v>-13.031810999999999</v>
          </cell>
          <cell r="AA6915" t="str">
            <v>HUANCAVELICA</v>
          </cell>
          <cell r="AB6915" t="str">
            <v>CASTROVIRREYNA</v>
          </cell>
          <cell r="AC6915" t="str">
            <v>AURAHUA</v>
          </cell>
        </row>
        <row r="6916">
          <cell r="V6916" t="str">
            <v>-76.448353--7.000000</v>
          </cell>
          <cell r="W6916">
            <v>-76.448352999999997</v>
          </cell>
          <cell r="X6916">
            <v>-7</v>
          </cell>
          <cell r="AA6916" t="str">
            <v>SAN MARTIN</v>
          </cell>
          <cell r="AB6916" t="str">
            <v>PICOTA</v>
          </cell>
          <cell r="AC6916" t="str">
            <v>SAN HILARION</v>
          </cell>
        </row>
        <row r="6917">
          <cell r="V6917" t="str">
            <v>-79.563211--6.824131</v>
          </cell>
          <cell r="W6917">
            <v>-79.563210999999995</v>
          </cell>
          <cell r="X6917">
            <v>-6.8241310000000004</v>
          </cell>
          <cell r="AA6917" t="str">
            <v>LAMBAYEQUE</v>
          </cell>
          <cell r="AB6917" t="str">
            <v>CHICLAYO</v>
          </cell>
          <cell r="AC6917" t="str">
            <v>PUCALA</v>
          </cell>
        </row>
        <row r="6918">
          <cell r="V6918" t="str">
            <v>-72.946833--11.689861</v>
          </cell>
          <cell r="W6918">
            <v>-72.946832999999998</v>
          </cell>
          <cell r="X6918">
            <v>-11.689861000000001</v>
          </cell>
          <cell r="AA6918" t="str">
            <v>CUSCO</v>
          </cell>
          <cell r="AB6918" t="str">
            <v>LA CONVENCION</v>
          </cell>
          <cell r="AC6918" t="str">
            <v>MEGANTONI</v>
          </cell>
        </row>
        <row r="6919">
          <cell r="V6919" t="str">
            <v>-76.328650--6.154500</v>
          </cell>
          <cell r="W6919">
            <v>-76.328649999999996</v>
          </cell>
          <cell r="X6919">
            <v>-6.1544999999999996</v>
          </cell>
          <cell r="AA6919" t="str">
            <v>SAN MARTIN</v>
          </cell>
          <cell r="AB6919" t="str">
            <v>LAMAS</v>
          </cell>
          <cell r="AC6919" t="str">
            <v>CAYNARACHI</v>
          </cell>
        </row>
        <row r="6920">
          <cell r="V6920" t="str">
            <v>-78.561241--7.087688</v>
          </cell>
          <cell r="W6920">
            <v>-78.561240999999995</v>
          </cell>
          <cell r="X6920">
            <v>-7.087688</v>
          </cell>
          <cell r="AA6920" t="str">
            <v>CAJAMARCA</v>
          </cell>
          <cell r="AB6920" t="str">
            <v>CAJAMARCA</v>
          </cell>
          <cell r="AC6920" t="str">
            <v>CAJAMARCA</v>
          </cell>
        </row>
        <row r="6921">
          <cell r="V6921" t="str">
            <v>-78.132971--6.926438</v>
          </cell>
          <cell r="W6921">
            <v>-78.132970999999998</v>
          </cell>
          <cell r="X6921">
            <v>-6.9264380000000001</v>
          </cell>
          <cell r="AA6921" t="str">
            <v>CAJAMARCA</v>
          </cell>
          <cell r="AB6921" t="str">
            <v>CELENDIN</v>
          </cell>
          <cell r="AC6921" t="str">
            <v>JOSE GALVEZ</v>
          </cell>
        </row>
        <row r="6922">
          <cell r="V6922" t="str">
            <v>-72.549806--12.689111</v>
          </cell>
          <cell r="W6922">
            <v>-72.549806000000004</v>
          </cell>
          <cell r="X6922">
            <v>-12.689111</v>
          </cell>
          <cell r="AA6922" t="str">
            <v>CUSCO</v>
          </cell>
          <cell r="AB6922" t="str">
            <v>LA CONVENCION</v>
          </cell>
          <cell r="AC6922" t="str">
            <v>ECHARATE</v>
          </cell>
        </row>
        <row r="6923">
          <cell r="V6923" t="str">
            <v>-75.569228--11.724272</v>
          </cell>
          <cell r="W6923">
            <v>-75.569227999999995</v>
          </cell>
          <cell r="X6923">
            <v>-11.724271999999999</v>
          </cell>
          <cell r="AA6923" t="str">
            <v>JUNIN</v>
          </cell>
          <cell r="AB6923" t="str">
            <v>JAUJA</v>
          </cell>
          <cell r="AC6923" t="str">
            <v>TUNAN MARCA</v>
          </cell>
        </row>
        <row r="6924">
          <cell r="V6924" t="str">
            <v>-75.609386--11.765653</v>
          </cell>
          <cell r="W6924">
            <v>-75.609386000000001</v>
          </cell>
          <cell r="X6924">
            <v>-11.765653</v>
          </cell>
          <cell r="AA6924" t="str">
            <v>JUNIN</v>
          </cell>
          <cell r="AB6924" t="str">
            <v>JAUJA</v>
          </cell>
          <cell r="AC6924" t="str">
            <v>JANJAILLO</v>
          </cell>
        </row>
        <row r="6925">
          <cell r="V6925" t="str">
            <v>-75.225278--12.622778</v>
          </cell>
          <cell r="W6925">
            <v>-75.225278000000003</v>
          </cell>
          <cell r="X6925">
            <v>-12.622778</v>
          </cell>
          <cell r="AA6925" t="str">
            <v>HUANCAVELICA</v>
          </cell>
          <cell r="AB6925" t="str">
            <v>HUANCAVELICA</v>
          </cell>
          <cell r="AC6925" t="str">
            <v>ACOBAMBILLA</v>
          </cell>
        </row>
        <row r="6926">
          <cell r="V6926" t="str">
            <v>-79.340011--6.186000</v>
          </cell>
          <cell r="W6926">
            <v>-79.340011000000004</v>
          </cell>
          <cell r="X6926">
            <v>-6.1859999999999999</v>
          </cell>
          <cell r="AA6926" t="str">
            <v>LAMBAYEQUE</v>
          </cell>
          <cell r="AB6926" t="str">
            <v>FERRENAFE</v>
          </cell>
          <cell r="AC6926" t="str">
            <v>INCAHUASI</v>
          </cell>
        </row>
        <row r="6927">
          <cell r="V6927" t="str">
            <v>-79.699694--6.138694</v>
          </cell>
          <cell r="W6927">
            <v>-79.699693999999994</v>
          </cell>
          <cell r="X6927">
            <v>-6.1386940000000001</v>
          </cell>
          <cell r="AA6927" t="str">
            <v>LAMBAYEQUE</v>
          </cell>
          <cell r="AB6927" t="str">
            <v>LAMBAYEQUE</v>
          </cell>
          <cell r="AC6927" t="str">
            <v>MOTUPE</v>
          </cell>
        </row>
        <row r="6928">
          <cell r="V6928" t="str">
            <v>-79.680124--6.004874</v>
          </cell>
          <cell r="W6928">
            <v>-79.680124000000006</v>
          </cell>
          <cell r="X6928">
            <v>-6.004874</v>
          </cell>
          <cell r="AA6928" t="str">
            <v>LAMBAYEQUE</v>
          </cell>
          <cell r="AB6928" t="str">
            <v>LAMBAYEQUE</v>
          </cell>
          <cell r="AC6928" t="str">
            <v>OLMOS</v>
          </cell>
        </row>
        <row r="6929">
          <cell r="V6929" t="str">
            <v>-74.204661--13.271231</v>
          </cell>
          <cell r="W6929">
            <v>-74.204661000000002</v>
          </cell>
          <cell r="X6929">
            <v>-13.271231</v>
          </cell>
          <cell r="AA6929" t="str">
            <v>AYACUCHO</v>
          </cell>
          <cell r="AB6929" t="str">
            <v>HUAMANGA</v>
          </cell>
          <cell r="AC6929" t="str">
            <v>CHIARA</v>
          </cell>
        </row>
        <row r="6930">
          <cell r="V6930" t="str">
            <v>-75.653611--14.197731</v>
          </cell>
          <cell r="W6930">
            <v>-75.653610999999998</v>
          </cell>
          <cell r="X6930">
            <v>-14.197730999999999</v>
          </cell>
          <cell r="AA6930" t="str">
            <v>ICA</v>
          </cell>
          <cell r="AB6930" t="str">
            <v>ICA</v>
          </cell>
          <cell r="AC6930" t="str">
            <v>SANTIAGO</v>
          </cell>
        </row>
        <row r="6931">
          <cell r="V6931" t="str">
            <v>-74.625869--11.338461</v>
          </cell>
          <cell r="W6931">
            <v>-74.625868999999994</v>
          </cell>
          <cell r="X6931">
            <v>-11.338461000000001</v>
          </cell>
          <cell r="AA6931" t="str">
            <v>JUNIN</v>
          </cell>
          <cell r="AB6931" t="str">
            <v>SATIPO</v>
          </cell>
          <cell r="AC6931" t="str">
            <v>COVIRIALI</v>
          </cell>
        </row>
        <row r="6932">
          <cell r="V6932" t="str">
            <v>-76.819669--12.309050</v>
          </cell>
          <cell r="W6932">
            <v>-76.819669000000005</v>
          </cell>
          <cell r="X6932">
            <v>-12.309049999999999</v>
          </cell>
          <cell r="AA6932" t="str">
            <v>LIMA</v>
          </cell>
          <cell r="AB6932" t="str">
            <v>LIMA</v>
          </cell>
          <cell r="AC6932" t="str">
            <v>PUNTA HERMOSA</v>
          </cell>
        </row>
        <row r="6933">
          <cell r="V6933" t="str">
            <v>-76.026917--5.905667</v>
          </cell>
          <cell r="W6933">
            <v>-76.026916999999997</v>
          </cell>
          <cell r="X6933">
            <v>-5.9056670000000002</v>
          </cell>
          <cell r="AA6933" t="str">
            <v>LORETO</v>
          </cell>
          <cell r="AB6933" t="str">
            <v>ALTO AMAZONAS</v>
          </cell>
          <cell r="AC6933" t="str">
            <v>YURIMAGUAS</v>
          </cell>
        </row>
        <row r="6934">
          <cell r="V6934" t="str">
            <v>-76.028253--13.476628</v>
          </cell>
          <cell r="W6934">
            <v>-76.028253000000007</v>
          </cell>
          <cell r="X6934">
            <v>-13.476628</v>
          </cell>
          <cell r="AA6934" t="str">
            <v>ICA</v>
          </cell>
          <cell r="AB6934" t="str">
            <v>CHINCHA</v>
          </cell>
          <cell r="AC6934" t="str">
            <v>EL CARMEN</v>
          </cell>
        </row>
        <row r="6935">
          <cell r="V6935" t="str">
            <v>-79.521558--6.249194</v>
          </cell>
          <cell r="W6935">
            <v>-79.521557999999999</v>
          </cell>
          <cell r="X6935">
            <v>-6.2491940000000001</v>
          </cell>
          <cell r="AA6935" t="str">
            <v>LAMBAYEQUE</v>
          </cell>
          <cell r="AB6935" t="str">
            <v>LAMBAYEQUE</v>
          </cell>
          <cell r="AC6935" t="str">
            <v>SALAS</v>
          </cell>
        </row>
        <row r="6936">
          <cell r="V6936" t="str">
            <v>-79.703894--6.684350</v>
          </cell>
          <cell r="W6936">
            <v>-79.703894000000005</v>
          </cell>
          <cell r="X6936">
            <v>-6.6843500000000002</v>
          </cell>
          <cell r="AA6936" t="str">
            <v>LAMBAYEQUE</v>
          </cell>
          <cell r="AB6936" t="str">
            <v>CHICLAYO</v>
          </cell>
          <cell r="AC6936" t="str">
            <v>TUMAN</v>
          </cell>
        </row>
        <row r="6937">
          <cell r="V6937" t="str">
            <v>-75.847068--11.260157</v>
          </cell>
          <cell r="W6937">
            <v>-75.847067999999993</v>
          </cell>
          <cell r="X6937">
            <v>-11.260157</v>
          </cell>
          <cell r="AA6937" t="str">
            <v>JUNIN</v>
          </cell>
          <cell r="AB6937" t="str">
            <v>TARMA</v>
          </cell>
          <cell r="AC6937" t="str">
            <v>SAN PEDRO DE CAJAS</v>
          </cell>
        </row>
        <row r="6938">
          <cell r="V6938" t="str">
            <v>-79.846250--6.900111</v>
          </cell>
          <cell r="W6938">
            <v>-79.846249999999998</v>
          </cell>
          <cell r="X6938">
            <v>-6.9001109999999999</v>
          </cell>
          <cell r="AA6938" t="str">
            <v>LAMBAYEQUE</v>
          </cell>
          <cell r="AB6938" t="str">
            <v>CHICLAYO</v>
          </cell>
          <cell r="AC6938" t="str">
            <v>ETEN</v>
          </cell>
        </row>
        <row r="6939">
          <cell r="V6939" t="str">
            <v>-73.341194--3.915528</v>
          </cell>
          <cell r="W6939">
            <v>-73.341194000000002</v>
          </cell>
          <cell r="X6939">
            <v>-3.9155280000000001</v>
          </cell>
          <cell r="AA6939" t="str">
            <v>LORETO</v>
          </cell>
          <cell r="AB6939" t="str">
            <v>MAYNAS</v>
          </cell>
          <cell r="AC6939" t="str">
            <v>SAN JUAN BAUTISTA</v>
          </cell>
        </row>
        <row r="6940">
          <cell r="V6940" t="str">
            <v>-79.773486--5.930200</v>
          </cell>
          <cell r="W6940">
            <v>-79.773486000000005</v>
          </cell>
          <cell r="X6940">
            <v>-5.9302000000000001</v>
          </cell>
          <cell r="AA6940" t="str">
            <v>LAMBAYEQUE</v>
          </cell>
          <cell r="AB6940" t="str">
            <v>LAMBAYEQUE</v>
          </cell>
          <cell r="AC6940" t="str">
            <v>OLMOS</v>
          </cell>
        </row>
        <row r="6941">
          <cell r="V6941" t="str">
            <v>-79.462904--5.242687</v>
          </cell>
          <cell r="W6941">
            <v>-79.462903999999995</v>
          </cell>
          <cell r="X6941">
            <v>-5.2426870000000001</v>
          </cell>
          <cell r="AA6941" t="str">
            <v>PIURA</v>
          </cell>
          <cell r="AB6941" t="str">
            <v>HUANCABAMBA</v>
          </cell>
          <cell r="AC6941" t="str">
            <v>HUANCABAMBA</v>
          </cell>
        </row>
        <row r="6942">
          <cell r="V6942" t="str">
            <v>-75.369167--11.957139</v>
          </cell>
          <cell r="W6942">
            <v>-75.369167000000004</v>
          </cell>
          <cell r="X6942">
            <v>-11.957139</v>
          </cell>
          <cell r="AA6942" t="str">
            <v>JUNIN</v>
          </cell>
          <cell r="AB6942" t="str">
            <v>CONCEPCION</v>
          </cell>
          <cell r="AC6942" t="str">
            <v>ACO</v>
          </cell>
        </row>
        <row r="6943">
          <cell r="V6943" t="str">
            <v>-78.124514--10.094783</v>
          </cell>
          <cell r="W6943">
            <v>-78.124514000000005</v>
          </cell>
          <cell r="X6943">
            <v>-10.094783</v>
          </cell>
          <cell r="AA6943" t="str">
            <v>ANCASH</v>
          </cell>
          <cell r="AB6943" t="str">
            <v>HUARMEY</v>
          </cell>
          <cell r="AC6943" t="str">
            <v>HUARMEY</v>
          </cell>
        </row>
        <row r="6944">
          <cell r="V6944" t="str">
            <v>-79.694903--6.298156</v>
          </cell>
          <cell r="W6944">
            <v>-79.694902999999996</v>
          </cell>
          <cell r="X6944">
            <v>-6.2981559999999996</v>
          </cell>
          <cell r="AA6944" t="str">
            <v>LAMBAYEQUE</v>
          </cell>
          <cell r="AB6944" t="str">
            <v>LAMBAYEQUE</v>
          </cell>
          <cell r="AC6944" t="str">
            <v>SALAS</v>
          </cell>
        </row>
        <row r="6945">
          <cell r="V6945" t="str">
            <v>-79.720300--6.308308</v>
          </cell>
          <cell r="W6945">
            <v>-79.720299999999995</v>
          </cell>
          <cell r="X6945">
            <v>-6.3083080000000002</v>
          </cell>
          <cell r="AA6945" t="str">
            <v>LAMBAYEQUE</v>
          </cell>
          <cell r="AB6945" t="str">
            <v>LAMBAYEQUE</v>
          </cell>
          <cell r="AC6945" t="str">
            <v>JAYANCA</v>
          </cell>
        </row>
        <row r="6946">
          <cell r="V6946" t="str">
            <v>-79.657244--6.286631</v>
          </cell>
          <cell r="W6946">
            <v>-79.657244000000006</v>
          </cell>
          <cell r="X6946">
            <v>-6.2866309999999999</v>
          </cell>
          <cell r="AA6946" t="str">
            <v>LAMBAYEQUE</v>
          </cell>
          <cell r="AB6946" t="str">
            <v>LAMBAYEQUE</v>
          </cell>
          <cell r="AC6946" t="str">
            <v>SALAS</v>
          </cell>
        </row>
        <row r="6947">
          <cell r="V6947" t="str">
            <v>-79.834689--6.468589</v>
          </cell>
          <cell r="W6947">
            <v>-79.834688999999997</v>
          </cell>
          <cell r="X6947">
            <v>-6.4685889999999997</v>
          </cell>
          <cell r="AA6947" t="str">
            <v>LAMBAYEQUE</v>
          </cell>
          <cell r="AB6947" t="str">
            <v>LAMBAYEQUE</v>
          </cell>
          <cell r="AC6947" t="str">
            <v>ILLIMO</v>
          </cell>
        </row>
        <row r="6948">
          <cell r="V6948" t="str">
            <v>-76.419444--11.021753</v>
          </cell>
          <cell r="W6948">
            <v>-76.419443999999999</v>
          </cell>
          <cell r="X6948">
            <v>-11.021753</v>
          </cell>
          <cell r="AA6948" t="str">
            <v>PASCO</v>
          </cell>
          <cell r="AB6948" t="str">
            <v>PASCO</v>
          </cell>
          <cell r="AC6948" t="str">
            <v>HUAYLLAY</v>
          </cell>
        </row>
        <row r="6949">
          <cell r="V6949" t="str">
            <v>-79.715389--6.125539</v>
          </cell>
          <cell r="W6949">
            <v>-79.715389000000002</v>
          </cell>
          <cell r="X6949">
            <v>-6.1255389999999998</v>
          </cell>
          <cell r="AA6949" t="str">
            <v>LAMBAYEQUE</v>
          </cell>
          <cell r="AB6949" t="str">
            <v>LAMBAYEQUE</v>
          </cell>
          <cell r="AC6949" t="str">
            <v>MOTUPE</v>
          </cell>
        </row>
        <row r="6950">
          <cell r="V6950" t="str">
            <v>-78.964000--6.452400</v>
          </cell>
          <cell r="W6950">
            <v>-78.963999999999999</v>
          </cell>
          <cell r="X6950">
            <v>-6.4523999999999999</v>
          </cell>
          <cell r="AA6950" t="str">
            <v>CAJAMARCA</v>
          </cell>
          <cell r="AB6950" t="str">
            <v>CHOTA</v>
          </cell>
          <cell r="AC6950" t="str">
            <v>HUAMBOS</v>
          </cell>
        </row>
        <row r="6951">
          <cell r="V6951" t="str">
            <v>-78.497340--7.292996</v>
          </cell>
          <cell r="W6951">
            <v>-78.497339999999994</v>
          </cell>
          <cell r="X6951">
            <v>-7.2929959999999996</v>
          </cell>
          <cell r="AA6951" t="str">
            <v>CAJAMARCA</v>
          </cell>
          <cell r="AB6951" t="str">
            <v>CAJAMARCA</v>
          </cell>
          <cell r="AC6951" t="str">
            <v>SAN JUAN</v>
          </cell>
        </row>
        <row r="6952">
          <cell r="V6952" t="str">
            <v>-79.778739--6.562550</v>
          </cell>
          <cell r="W6952">
            <v>-79.778739000000002</v>
          </cell>
          <cell r="X6952">
            <v>-6.5625499999999999</v>
          </cell>
          <cell r="AA6952" t="str">
            <v>LAMBAYEQUE</v>
          </cell>
          <cell r="AB6952" t="str">
            <v>FERRENAFE</v>
          </cell>
          <cell r="AC6952" t="str">
            <v>PITIPO</v>
          </cell>
        </row>
        <row r="6953">
          <cell r="V6953" t="str">
            <v>-79.747800--6.403331</v>
          </cell>
          <cell r="W6953">
            <v>-79.747799999999998</v>
          </cell>
          <cell r="X6953">
            <v>-6.4033309999999997</v>
          </cell>
          <cell r="AA6953" t="str">
            <v>LAMBAYEQUE</v>
          </cell>
          <cell r="AB6953" t="str">
            <v>LAMBAYEQUE</v>
          </cell>
          <cell r="AC6953" t="str">
            <v>JAYANCA</v>
          </cell>
        </row>
        <row r="6954">
          <cell r="V6954" t="str">
            <v>-79.832939--6.683331</v>
          </cell>
          <cell r="W6954">
            <v>-79.832938999999996</v>
          </cell>
          <cell r="X6954">
            <v>-6.6833309999999999</v>
          </cell>
          <cell r="AA6954" t="str">
            <v>LAMBAYEQUE</v>
          </cell>
          <cell r="AB6954" t="str">
            <v>LAMBAYEQUE</v>
          </cell>
          <cell r="AC6954" t="str">
            <v>LAMBAYEQUE</v>
          </cell>
        </row>
        <row r="6955">
          <cell r="V6955" t="str">
            <v>-79.883986--6.634975</v>
          </cell>
          <cell r="W6955">
            <v>-79.883985999999993</v>
          </cell>
          <cell r="X6955">
            <v>-6.6349749999999998</v>
          </cell>
          <cell r="AA6955" t="str">
            <v>LAMBAYEQUE</v>
          </cell>
          <cell r="AB6955" t="str">
            <v>LAMBAYEQUE</v>
          </cell>
          <cell r="AC6955" t="str">
            <v>LAMBAYEQUE</v>
          </cell>
        </row>
        <row r="6956">
          <cell r="V6956" t="str">
            <v>-79.895000--6.730056</v>
          </cell>
          <cell r="W6956">
            <v>-79.894999999999996</v>
          </cell>
          <cell r="X6956">
            <v>-6.7300560000000003</v>
          </cell>
          <cell r="AA6956" t="str">
            <v>LAMBAYEQUE</v>
          </cell>
          <cell r="AB6956" t="str">
            <v>LAMBAYEQUE</v>
          </cell>
          <cell r="AC6956" t="str">
            <v>LAMBAYEQUE</v>
          </cell>
        </row>
        <row r="6957">
          <cell r="V6957" t="str">
            <v>-79.846936--6.720553</v>
          </cell>
          <cell r="W6957">
            <v>-79.846935999999999</v>
          </cell>
          <cell r="X6957">
            <v>-6.7205529999999998</v>
          </cell>
          <cell r="AA6957" t="str">
            <v>LAMBAYEQUE</v>
          </cell>
          <cell r="AB6957" t="str">
            <v>LAMBAYEQUE</v>
          </cell>
          <cell r="AC6957" t="str">
            <v>LAMBAYEQUE</v>
          </cell>
        </row>
        <row r="6958">
          <cell r="V6958" t="str">
            <v>-79.933761--6.686600</v>
          </cell>
          <cell r="W6958">
            <v>-79.933761000000004</v>
          </cell>
          <cell r="X6958">
            <v>-6.6866000000000003</v>
          </cell>
          <cell r="AA6958" t="str">
            <v>LAMBAYEQUE</v>
          </cell>
          <cell r="AB6958" t="str">
            <v>LAMBAYEQUE</v>
          </cell>
          <cell r="AC6958" t="str">
            <v>LAMBAYEQUE</v>
          </cell>
        </row>
        <row r="6959">
          <cell r="V6959" t="str">
            <v>-79.961019--6.698150</v>
          </cell>
          <cell r="W6959">
            <v>-79.961018999999993</v>
          </cell>
          <cell r="X6959">
            <v>-6.69815</v>
          </cell>
          <cell r="AA6959" t="str">
            <v>LAMBAYEQUE</v>
          </cell>
          <cell r="AB6959" t="str">
            <v>LAMBAYEQUE</v>
          </cell>
          <cell r="AC6959" t="str">
            <v>LAMBAYEQUE</v>
          </cell>
        </row>
        <row r="6960">
          <cell r="V6960" t="str">
            <v>-79.942544--6.717517</v>
          </cell>
          <cell r="W6960">
            <v>-79.942543999999998</v>
          </cell>
          <cell r="X6960">
            <v>-6.717517</v>
          </cell>
          <cell r="AA6960" t="str">
            <v>LAMBAYEQUE</v>
          </cell>
          <cell r="AB6960" t="str">
            <v>LAMBAYEQUE</v>
          </cell>
          <cell r="AC6960" t="str">
            <v>LAMBAYEQUE</v>
          </cell>
        </row>
        <row r="6961">
          <cell r="V6961" t="str">
            <v>-79.883453--6.661008</v>
          </cell>
          <cell r="W6961">
            <v>-79.883453000000003</v>
          </cell>
          <cell r="X6961">
            <v>-6.6610079999999998</v>
          </cell>
          <cell r="AA6961" t="str">
            <v>LAMBAYEQUE</v>
          </cell>
          <cell r="AB6961" t="str">
            <v>LAMBAYEQUE</v>
          </cell>
          <cell r="AC6961" t="str">
            <v>LAMBAYEQUE</v>
          </cell>
        </row>
        <row r="6962">
          <cell r="V6962" t="str">
            <v>-79.931231--6.614400</v>
          </cell>
          <cell r="W6962">
            <v>-79.931230999999997</v>
          </cell>
          <cell r="X6962">
            <v>-6.6143999999999998</v>
          </cell>
          <cell r="AA6962" t="str">
            <v>LAMBAYEQUE</v>
          </cell>
          <cell r="AB6962" t="str">
            <v>LAMBAYEQUE</v>
          </cell>
          <cell r="AC6962" t="str">
            <v>LAMBAYEQUE</v>
          </cell>
        </row>
        <row r="6963">
          <cell r="V6963" t="str">
            <v>-79.897369--6.664361</v>
          </cell>
          <cell r="W6963">
            <v>-79.897368999999998</v>
          </cell>
          <cell r="X6963">
            <v>-6.6643610000000004</v>
          </cell>
          <cell r="AA6963" t="str">
            <v>LAMBAYEQUE</v>
          </cell>
          <cell r="AB6963" t="str">
            <v>LAMBAYEQUE</v>
          </cell>
          <cell r="AC6963" t="str">
            <v>LAMBAYEQUE</v>
          </cell>
        </row>
        <row r="6964">
          <cell r="V6964" t="str">
            <v>-79.920347--6.643406</v>
          </cell>
          <cell r="W6964">
            <v>-79.920347000000007</v>
          </cell>
          <cell r="X6964">
            <v>-6.6434059999999997</v>
          </cell>
          <cell r="AA6964" t="str">
            <v>LAMBAYEQUE</v>
          </cell>
          <cell r="AB6964" t="str">
            <v>LAMBAYEQUE</v>
          </cell>
          <cell r="AC6964" t="str">
            <v>LAMBAYEQUE</v>
          </cell>
        </row>
        <row r="6965">
          <cell r="V6965" t="str">
            <v>-75.036600--12.557181</v>
          </cell>
          <cell r="W6965">
            <v>-75.036600000000007</v>
          </cell>
          <cell r="X6965">
            <v>-12.557181</v>
          </cell>
          <cell r="AA6965" t="str">
            <v>HUANCAVELICA</v>
          </cell>
          <cell r="AB6965" t="str">
            <v>HUANCAVELICA</v>
          </cell>
          <cell r="AC6965" t="str">
            <v>LARIA</v>
          </cell>
        </row>
        <row r="6966">
          <cell r="V6966" t="str">
            <v>-75.673556--14.119697</v>
          </cell>
          <cell r="W6966">
            <v>-75.673556000000005</v>
          </cell>
          <cell r="X6966">
            <v>-14.119697</v>
          </cell>
          <cell r="AA6966" t="str">
            <v>ICA</v>
          </cell>
          <cell r="AB6966" t="str">
            <v>ICA</v>
          </cell>
          <cell r="AC6966" t="str">
            <v>PUEBLO NUEVO</v>
          </cell>
        </row>
        <row r="6967">
          <cell r="V6967" t="str">
            <v>-79.889139--6.537300</v>
          </cell>
          <cell r="W6967">
            <v>-79.889139</v>
          </cell>
          <cell r="X6967">
            <v>-6.5373000000000001</v>
          </cell>
          <cell r="AA6967" t="str">
            <v>LAMBAYEQUE</v>
          </cell>
          <cell r="AB6967" t="str">
            <v>LAMBAYEQUE</v>
          </cell>
          <cell r="AC6967" t="str">
            <v>MOCHUMI</v>
          </cell>
        </row>
        <row r="6968">
          <cell r="V6968" t="str">
            <v>-79.839917--6.596322</v>
          </cell>
          <cell r="W6968">
            <v>-79.839917</v>
          </cell>
          <cell r="X6968">
            <v>-6.5963219999999998</v>
          </cell>
          <cell r="AA6968" t="str">
            <v>LAMBAYEQUE</v>
          </cell>
          <cell r="AB6968" t="str">
            <v>FERRENAFE</v>
          </cell>
          <cell r="AC6968" t="str">
            <v>PUEBLO NUEVO</v>
          </cell>
        </row>
        <row r="6969">
          <cell r="V6969" t="str">
            <v>-79.439422--6.357467</v>
          </cell>
          <cell r="W6969">
            <v>-79.439421999999993</v>
          </cell>
          <cell r="X6969">
            <v>-6.3574669999999998</v>
          </cell>
          <cell r="AA6969" t="str">
            <v>CAJAMARCA</v>
          </cell>
          <cell r="AB6969" t="str">
            <v>CHOTA</v>
          </cell>
          <cell r="AC6969" t="str">
            <v>MIRACOSTA</v>
          </cell>
        </row>
        <row r="6970">
          <cell r="V6970" t="str">
            <v>-79.895511--6.567331</v>
          </cell>
          <cell r="W6970">
            <v>-79.895510999999999</v>
          </cell>
          <cell r="X6970">
            <v>-6.5673310000000003</v>
          </cell>
          <cell r="AA6970" t="str">
            <v>LAMBAYEQUE</v>
          </cell>
          <cell r="AB6970" t="str">
            <v>LAMBAYEQUE</v>
          </cell>
          <cell r="AC6970" t="str">
            <v>MOCHUMI</v>
          </cell>
        </row>
        <row r="6971">
          <cell r="V6971" t="str">
            <v>-79.939642--6.581114</v>
          </cell>
          <cell r="W6971">
            <v>-79.939642000000006</v>
          </cell>
          <cell r="X6971">
            <v>-6.5811140000000004</v>
          </cell>
          <cell r="AA6971" t="str">
            <v>LAMBAYEQUE</v>
          </cell>
          <cell r="AB6971" t="str">
            <v>LAMBAYEQUE</v>
          </cell>
          <cell r="AC6971" t="str">
            <v>MOCHUMI</v>
          </cell>
        </row>
        <row r="6972">
          <cell r="V6972" t="str">
            <v>-79.810361--6.522650</v>
          </cell>
          <cell r="W6972">
            <v>-79.810361</v>
          </cell>
          <cell r="X6972">
            <v>-6.5226499999999996</v>
          </cell>
          <cell r="AA6972" t="str">
            <v>LAMBAYEQUE</v>
          </cell>
          <cell r="AB6972" t="str">
            <v>FERRENAFE</v>
          </cell>
          <cell r="AC6972" t="str">
            <v>PITIPO</v>
          </cell>
        </row>
        <row r="6973">
          <cell r="V6973" t="str">
            <v>-79.894289--6.611619</v>
          </cell>
          <cell r="W6973">
            <v>-79.894289000000001</v>
          </cell>
          <cell r="X6973">
            <v>-6.6116190000000001</v>
          </cell>
          <cell r="AA6973" t="str">
            <v>LAMBAYEQUE</v>
          </cell>
          <cell r="AB6973" t="str">
            <v>LAMBAYEQUE</v>
          </cell>
          <cell r="AC6973" t="str">
            <v>LAMBAYEQUE</v>
          </cell>
        </row>
        <row r="6974">
          <cell r="V6974" t="str">
            <v>-79.880619--6.524969</v>
          </cell>
          <cell r="W6974">
            <v>-79.880618999999996</v>
          </cell>
          <cell r="X6974">
            <v>-6.5249689999999996</v>
          </cell>
          <cell r="AA6974" t="str">
            <v>LAMBAYEQUE</v>
          </cell>
          <cell r="AB6974" t="str">
            <v>LAMBAYEQUE</v>
          </cell>
          <cell r="AC6974" t="str">
            <v>MOCHUMI</v>
          </cell>
        </row>
        <row r="6975">
          <cell r="V6975" t="str">
            <v>-79.826681--6.550639</v>
          </cell>
          <cell r="W6975">
            <v>-79.826680999999994</v>
          </cell>
          <cell r="X6975">
            <v>-6.5506390000000003</v>
          </cell>
          <cell r="AA6975" t="str">
            <v>LAMBAYEQUE</v>
          </cell>
          <cell r="AB6975" t="str">
            <v>LAMBAYEQUE</v>
          </cell>
          <cell r="AC6975" t="str">
            <v>MOCHUMI</v>
          </cell>
        </row>
        <row r="6976">
          <cell r="V6976" t="str">
            <v>-79.648428--6.976831</v>
          </cell>
          <cell r="W6976">
            <v>-79.648427999999996</v>
          </cell>
          <cell r="X6976">
            <v>-6.9768309999999998</v>
          </cell>
          <cell r="AA6976" t="str">
            <v>LAMBAYEQUE</v>
          </cell>
          <cell r="AB6976" t="str">
            <v>CHICLAYO</v>
          </cell>
          <cell r="AC6976" t="str">
            <v>LAGUNAS</v>
          </cell>
        </row>
        <row r="6977">
          <cell r="V6977" t="str">
            <v>-79.697200--7.042181</v>
          </cell>
          <cell r="W6977">
            <v>-79.697199999999995</v>
          </cell>
          <cell r="X6977">
            <v>-7.0421810000000002</v>
          </cell>
          <cell r="AA6977" t="str">
            <v>LAMBAYEQUE</v>
          </cell>
          <cell r="AB6977" t="str">
            <v>CHICLAYO</v>
          </cell>
          <cell r="AC6977" t="str">
            <v>LAGUNAS</v>
          </cell>
        </row>
        <row r="6978">
          <cell r="V6978" t="str">
            <v>-79.997511--6.492931</v>
          </cell>
          <cell r="W6978">
            <v>-79.997511000000003</v>
          </cell>
          <cell r="X6978">
            <v>-6.4929309999999996</v>
          </cell>
          <cell r="AA6978" t="str">
            <v>LAMBAYEQUE</v>
          </cell>
          <cell r="AB6978" t="str">
            <v>LAMBAYEQUE</v>
          </cell>
          <cell r="AC6978" t="str">
            <v>MORROPE</v>
          </cell>
        </row>
        <row r="6979">
          <cell r="V6979" t="str">
            <v>-80.002989--6.517700</v>
          </cell>
          <cell r="W6979">
            <v>-80.002988999999999</v>
          </cell>
          <cell r="X6979">
            <v>-6.5176999999999996</v>
          </cell>
          <cell r="AA6979" t="str">
            <v>LAMBAYEQUE</v>
          </cell>
          <cell r="AB6979" t="str">
            <v>LAMBAYEQUE</v>
          </cell>
          <cell r="AC6979" t="str">
            <v>MORROPE</v>
          </cell>
        </row>
        <row r="6980">
          <cell r="V6980" t="str">
            <v>-79.944022--6.517808</v>
          </cell>
          <cell r="W6980">
            <v>-79.944022000000004</v>
          </cell>
          <cell r="X6980">
            <v>-6.5178079999999996</v>
          </cell>
          <cell r="AA6980" t="str">
            <v>LAMBAYEQUE</v>
          </cell>
          <cell r="AB6980" t="str">
            <v>LAMBAYEQUE</v>
          </cell>
          <cell r="AC6980" t="str">
            <v>MORROPE</v>
          </cell>
        </row>
        <row r="6981">
          <cell r="V6981" t="str">
            <v>-79.964989--6.610831</v>
          </cell>
          <cell r="W6981">
            <v>-79.964989000000003</v>
          </cell>
          <cell r="X6981">
            <v>-6.6108310000000001</v>
          </cell>
          <cell r="AA6981" t="str">
            <v>LAMBAYEQUE</v>
          </cell>
          <cell r="AB6981" t="str">
            <v>LAMBAYEQUE</v>
          </cell>
          <cell r="AC6981" t="str">
            <v>MORROPE</v>
          </cell>
        </row>
        <row r="6982">
          <cell r="V6982" t="str">
            <v>-79.963767--6.494153</v>
          </cell>
          <cell r="W6982">
            <v>-79.963767000000004</v>
          </cell>
          <cell r="X6982">
            <v>-6.4941529999999998</v>
          </cell>
          <cell r="AA6982" t="str">
            <v>LAMBAYEQUE</v>
          </cell>
          <cell r="AB6982" t="str">
            <v>LAMBAYEQUE</v>
          </cell>
          <cell r="AC6982" t="str">
            <v>MORROPE</v>
          </cell>
        </row>
        <row r="6983">
          <cell r="V6983" t="str">
            <v>-80.000000--5.928472</v>
          </cell>
          <cell r="W6983">
            <v>-80</v>
          </cell>
          <cell r="X6983">
            <v>-5.9284720000000002</v>
          </cell>
          <cell r="AA6983" t="str">
            <v>LAMBAYEQUE</v>
          </cell>
          <cell r="AB6983" t="str">
            <v>LAMBAYEQUE</v>
          </cell>
          <cell r="AC6983" t="str">
            <v>OLMOS</v>
          </cell>
        </row>
        <row r="6984">
          <cell r="V6984" t="str">
            <v>-79.982911--6.574711</v>
          </cell>
          <cell r="W6984">
            <v>-79.982911000000001</v>
          </cell>
          <cell r="X6984">
            <v>-6.5747109999999997</v>
          </cell>
          <cell r="AA6984" t="str">
            <v>LAMBAYEQUE</v>
          </cell>
          <cell r="AB6984" t="str">
            <v>LAMBAYEQUE</v>
          </cell>
          <cell r="AC6984" t="str">
            <v>MORROPE</v>
          </cell>
        </row>
        <row r="6985">
          <cell r="V6985" t="str">
            <v>-79.962911--6.523539</v>
          </cell>
          <cell r="W6985">
            <v>-79.962911000000005</v>
          </cell>
          <cell r="X6985">
            <v>-6.5235390000000004</v>
          </cell>
          <cell r="AA6985" t="str">
            <v>LAMBAYEQUE</v>
          </cell>
          <cell r="AB6985" t="str">
            <v>LAMBAYEQUE</v>
          </cell>
          <cell r="AC6985" t="str">
            <v>MORROPE</v>
          </cell>
        </row>
        <row r="6986">
          <cell r="V6986" t="str">
            <v>-79.994639--6.547719</v>
          </cell>
          <cell r="W6986">
            <v>-79.994639000000006</v>
          </cell>
          <cell r="X6986">
            <v>-6.5477189999999998</v>
          </cell>
          <cell r="AA6986" t="str">
            <v>LAMBAYEQUE</v>
          </cell>
          <cell r="AB6986" t="str">
            <v>LAMBAYEQUE</v>
          </cell>
          <cell r="AC6986" t="str">
            <v>MORROPE</v>
          </cell>
        </row>
        <row r="6987">
          <cell r="V6987" t="str">
            <v>-80.059046--6.087193</v>
          </cell>
          <cell r="W6987">
            <v>-80.059045999999995</v>
          </cell>
          <cell r="X6987">
            <v>-6.0871930000000001</v>
          </cell>
          <cell r="AA6987" t="str">
            <v>LAMBAYEQUE</v>
          </cell>
          <cell r="AB6987" t="str">
            <v>LAMBAYEQUE</v>
          </cell>
          <cell r="AC6987" t="str">
            <v>OLMOS</v>
          </cell>
        </row>
        <row r="6988">
          <cell r="V6988" t="str">
            <v>-79.728739--6.167681</v>
          </cell>
          <cell r="W6988">
            <v>-79.728739000000004</v>
          </cell>
          <cell r="X6988">
            <v>-6.167681</v>
          </cell>
          <cell r="AA6988" t="str">
            <v>LAMBAYEQUE</v>
          </cell>
          <cell r="AB6988" t="str">
            <v>LAMBAYEQUE</v>
          </cell>
          <cell r="AC6988" t="str">
            <v>MOTUPE</v>
          </cell>
        </row>
        <row r="6989">
          <cell r="V6989" t="str">
            <v>-79.724431--6.134789</v>
          </cell>
          <cell r="W6989">
            <v>-79.724430999999996</v>
          </cell>
          <cell r="X6989">
            <v>-6.1347889999999996</v>
          </cell>
          <cell r="AA6989" t="str">
            <v>LAMBAYEQUE</v>
          </cell>
          <cell r="AB6989" t="str">
            <v>LAMBAYEQUE</v>
          </cell>
          <cell r="AC6989" t="str">
            <v>MOTUPE</v>
          </cell>
        </row>
        <row r="6990">
          <cell r="V6990" t="str">
            <v>-79.719961--6.198919</v>
          </cell>
          <cell r="W6990">
            <v>-79.719960999999998</v>
          </cell>
          <cell r="X6990">
            <v>-6.1989190000000001</v>
          </cell>
          <cell r="AA6990" t="str">
            <v>LAMBAYEQUE</v>
          </cell>
          <cell r="AB6990" t="str">
            <v>LAMBAYEQUE</v>
          </cell>
          <cell r="AC6990" t="str">
            <v>MOTUPE</v>
          </cell>
        </row>
        <row r="6991">
          <cell r="V6991" t="str">
            <v>-79.334689--6.251056</v>
          </cell>
          <cell r="W6991">
            <v>-79.334688999999997</v>
          </cell>
          <cell r="X6991">
            <v>-6.2510560000000002</v>
          </cell>
          <cell r="AA6991" t="str">
            <v>LAMBAYEQUE</v>
          </cell>
          <cell r="AB6991" t="str">
            <v>FERRENAFE</v>
          </cell>
          <cell r="AC6991" t="str">
            <v>INCAHUASI</v>
          </cell>
        </row>
        <row r="6992">
          <cell r="V6992" t="str">
            <v>-79.395611--6.884239</v>
          </cell>
          <cell r="W6992">
            <v>-79.395611000000002</v>
          </cell>
          <cell r="X6992">
            <v>-6.884239</v>
          </cell>
          <cell r="AA6992" t="str">
            <v>LAMBAYEQUE</v>
          </cell>
          <cell r="AB6992" t="str">
            <v>CHICLAYO</v>
          </cell>
          <cell r="AC6992" t="str">
            <v>NUEVA ARICA</v>
          </cell>
        </row>
        <row r="6993">
          <cell r="V6993" t="str">
            <v>-79.399839--6.866539</v>
          </cell>
          <cell r="W6993">
            <v>-79.399839</v>
          </cell>
          <cell r="X6993">
            <v>-6.8665390000000004</v>
          </cell>
          <cell r="AA6993" t="str">
            <v>LAMBAYEQUE</v>
          </cell>
          <cell r="AB6993" t="str">
            <v>CHICLAYO</v>
          </cell>
          <cell r="AC6993" t="str">
            <v>OYOTUN</v>
          </cell>
        </row>
        <row r="6994">
          <cell r="V6994" t="str">
            <v>-79.351817--6.854247</v>
          </cell>
          <cell r="W6994">
            <v>-79.351816999999997</v>
          </cell>
          <cell r="X6994">
            <v>-6.854247</v>
          </cell>
          <cell r="AA6994" t="str">
            <v>LAMBAYEQUE</v>
          </cell>
          <cell r="AB6994" t="str">
            <v>CHICLAYO</v>
          </cell>
          <cell r="AC6994" t="str">
            <v>OYOTUN</v>
          </cell>
        </row>
        <row r="6995">
          <cell r="V6995" t="str">
            <v>-79.940411--6.539169</v>
          </cell>
          <cell r="W6995">
            <v>-79.940410999999997</v>
          </cell>
          <cell r="X6995">
            <v>-6.5391690000000002</v>
          </cell>
          <cell r="AA6995" t="str">
            <v>LAMBAYEQUE</v>
          </cell>
          <cell r="AB6995" t="str">
            <v>LAMBAYEQUE</v>
          </cell>
          <cell r="AC6995" t="str">
            <v>MORROPE</v>
          </cell>
        </row>
        <row r="6996">
          <cell r="V6996" t="str">
            <v>-79.738617--5.974556</v>
          </cell>
          <cell r="W6996">
            <v>-79.738617000000005</v>
          </cell>
          <cell r="X6996">
            <v>-5.9745559999999998</v>
          </cell>
          <cell r="AA6996" t="str">
            <v>LAMBAYEQUE</v>
          </cell>
          <cell r="AB6996" t="str">
            <v>LAMBAYEQUE</v>
          </cell>
          <cell r="AC6996" t="str">
            <v>OLMOS</v>
          </cell>
        </row>
        <row r="6997">
          <cell r="V6997" t="str">
            <v>-79.831603--6.046333</v>
          </cell>
          <cell r="W6997">
            <v>-79.831603000000001</v>
          </cell>
          <cell r="X6997">
            <v>-6.0463329999999997</v>
          </cell>
          <cell r="AA6997" t="str">
            <v>LAMBAYEQUE</v>
          </cell>
          <cell r="AB6997" t="str">
            <v>LAMBAYEQUE</v>
          </cell>
          <cell r="AC6997" t="str">
            <v>OLMOS</v>
          </cell>
        </row>
        <row r="6998">
          <cell r="V6998" t="str">
            <v>-76.391603--10.264386</v>
          </cell>
          <cell r="W6998">
            <v>-76.391603000000003</v>
          </cell>
          <cell r="X6998">
            <v>-10.264386</v>
          </cell>
          <cell r="AA6998" t="str">
            <v>HUANUCO</v>
          </cell>
          <cell r="AB6998" t="str">
            <v>AMBO</v>
          </cell>
          <cell r="AC6998" t="str">
            <v>CAYNA</v>
          </cell>
        </row>
        <row r="6999">
          <cell r="V6999" t="str">
            <v>-79.541008--6.745842</v>
          </cell>
          <cell r="W6999">
            <v>-79.541008000000005</v>
          </cell>
          <cell r="X6999">
            <v>-6.7458419999999997</v>
          </cell>
          <cell r="AA6999" t="str">
            <v>LAMBAYEQUE</v>
          </cell>
          <cell r="AB6999" t="str">
            <v>CHICLAYO</v>
          </cell>
          <cell r="AC6999" t="str">
            <v>PATAPO</v>
          </cell>
        </row>
        <row r="7000">
          <cell r="V7000" t="str">
            <v>-79.850531--6.395900</v>
          </cell>
          <cell r="W7000">
            <v>-79.850531000000004</v>
          </cell>
          <cell r="X7000">
            <v>-6.3959000000000001</v>
          </cell>
          <cell r="AA7000" t="str">
            <v>LAMBAYEQUE</v>
          </cell>
          <cell r="AB7000" t="str">
            <v>LAMBAYEQUE</v>
          </cell>
          <cell r="AC7000" t="str">
            <v>JAYANCA</v>
          </cell>
        </row>
        <row r="7001">
          <cell r="V7001" t="str">
            <v>-79.809167--6.426306</v>
          </cell>
          <cell r="W7001">
            <v>-79.809167000000002</v>
          </cell>
          <cell r="X7001">
            <v>-6.4263060000000003</v>
          </cell>
          <cell r="AA7001" t="str">
            <v>LAMBAYEQUE</v>
          </cell>
          <cell r="AB7001" t="str">
            <v>LAMBAYEQUE</v>
          </cell>
          <cell r="AC7001" t="str">
            <v>JAYANCA</v>
          </cell>
        </row>
        <row r="7002">
          <cell r="V7002" t="str">
            <v>-74.638543--11.139786</v>
          </cell>
          <cell r="W7002">
            <v>-74.638542999999999</v>
          </cell>
          <cell r="X7002">
            <v>-11.139786000000001</v>
          </cell>
          <cell r="AA7002" t="str">
            <v>JUNIN</v>
          </cell>
          <cell r="AB7002" t="str">
            <v>SATIPO</v>
          </cell>
          <cell r="AC7002" t="str">
            <v>SATIPO</v>
          </cell>
        </row>
        <row r="7003">
          <cell r="V7003" t="str">
            <v>-75.242258--14.517982</v>
          </cell>
          <cell r="W7003">
            <v>-75.242258000000007</v>
          </cell>
          <cell r="X7003">
            <v>-14.517982</v>
          </cell>
          <cell r="AA7003" t="str">
            <v>ICA</v>
          </cell>
          <cell r="AB7003" t="str">
            <v>PALPA</v>
          </cell>
          <cell r="AC7003" t="str">
            <v>SANTA CRUZ</v>
          </cell>
        </row>
        <row r="7004">
          <cell r="V7004" t="str">
            <v>-79.457861--6.680861</v>
          </cell>
          <cell r="W7004">
            <v>-79.457860999999994</v>
          </cell>
          <cell r="X7004">
            <v>-6.6808610000000002</v>
          </cell>
          <cell r="AA7004" t="str">
            <v>LAMBAYEQUE</v>
          </cell>
          <cell r="AB7004" t="str">
            <v>CHICLAYO</v>
          </cell>
          <cell r="AC7004" t="str">
            <v>CHONGOYAPE</v>
          </cell>
        </row>
        <row r="7005">
          <cell r="V7005" t="str">
            <v>-79.700381--6.213000</v>
          </cell>
          <cell r="W7005">
            <v>-79.700380999999993</v>
          </cell>
          <cell r="X7005">
            <v>-6.2130000000000001</v>
          </cell>
          <cell r="AA7005" t="str">
            <v>LAMBAYEQUE</v>
          </cell>
          <cell r="AB7005" t="str">
            <v>LAMBAYEQUE</v>
          </cell>
          <cell r="AC7005" t="str">
            <v>MOTUPE</v>
          </cell>
        </row>
        <row r="7006">
          <cell r="V7006" t="str">
            <v>-81.045363--5.814695</v>
          </cell>
          <cell r="W7006">
            <v>-81.045362999999995</v>
          </cell>
          <cell r="X7006">
            <v>-5.8146950000000004</v>
          </cell>
          <cell r="AA7006" t="str">
            <v>PIURA</v>
          </cell>
          <cell r="AB7006" t="str">
            <v>SECHURA</v>
          </cell>
          <cell r="AC7006" t="str">
            <v>SECHURA</v>
          </cell>
        </row>
        <row r="7007">
          <cell r="V7007" t="str">
            <v>-71.869778--13.426972</v>
          </cell>
          <cell r="W7007">
            <v>-71.869777999999997</v>
          </cell>
          <cell r="X7007">
            <v>-13.426971999999999</v>
          </cell>
          <cell r="AA7007" t="str">
            <v>CUSCO</v>
          </cell>
          <cell r="AB7007" t="str">
            <v>CALCA</v>
          </cell>
          <cell r="AC7007" t="str">
            <v>TARAY</v>
          </cell>
        </row>
        <row r="7008">
          <cell r="V7008" t="str">
            <v>-79.598078--6.800139</v>
          </cell>
          <cell r="W7008">
            <v>-79.598078000000001</v>
          </cell>
          <cell r="X7008">
            <v>-6.8001389999999997</v>
          </cell>
          <cell r="AA7008" t="str">
            <v>LAMBAYEQUE</v>
          </cell>
          <cell r="AB7008" t="str">
            <v>CHICLAYO</v>
          </cell>
          <cell r="AC7008" t="str">
            <v>SANA</v>
          </cell>
        </row>
        <row r="7009">
          <cell r="V7009" t="str">
            <v>-71.610444--13.342278</v>
          </cell>
          <cell r="W7009">
            <v>-71.610444000000001</v>
          </cell>
          <cell r="X7009">
            <v>-13.342278</v>
          </cell>
          <cell r="AA7009" t="str">
            <v>CUSCO</v>
          </cell>
          <cell r="AB7009" t="str">
            <v>PAUCARTAMBO</v>
          </cell>
          <cell r="AC7009" t="str">
            <v>PAUCARTAMBO</v>
          </cell>
        </row>
        <row r="7010">
          <cell r="V7010" t="str">
            <v>-79.815528--6.715628</v>
          </cell>
          <cell r="W7010">
            <v>-79.815528</v>
          </cell>
          <cell r="X7010">
            <v>-6.7156279999999997</v>
          </cell>
          <cell r="AA7010" t="str">
            <v>LAMBAYEQUE</v>
          </cell>
          <cell r="AB7010" t="str">
            <v>CHICLAYO</v>
          </cell>
          <cell r="AC7010" t="str">
            <v>PICSI</v>
          </cell>
        </row>
        <row r="7011">
          <cell r="V7011" t="str">
            <v>-77.946389--5.928471</v>
          </cell>
          <cell r="W7011">
            <v>-77.946388999999996</v>
          </cell>
          <cell r="X7011">
            <v>-5.928471</v>
          </cell>
          <cell r="AA7011" t="str">
            <v>AMAZONAS</v>
          </cell>
          <cell r="AB7011" t="str">
            <v>BONGARA</v>
          </cell>
          <cell r="AC7011" t="str">
            <v>CUISPES</v>
          </cell>
        </row>
        <row r="7012">
          <cell r="V7012" t="str">
            <v>-77.896697--6.067989</v>
          </cell>
          <cell r="W7012">
            <v>-77.896697000000003</v>
          </cell>
          <cell r="X7012">
            <v>-6.0679889999999999</v>
          </cell>
          <cell r="AA7012" t="str">
            <v>AMAZONAS</v>
          </cell>
          <cell r="AB7012" t="str">
            <v>BONGARA</v>
          </cell>
          <cell r="AC7012" t="str">
            <v>VALERA</v>
          </cell>
        </row>
        <row r="7013">
          <cell r="V7013" t="str">
            <v>-76.583361--12.783417</v>
          </cell>
          <cell r="W7013">
            <v>-76.583360999999996</v>
          </cell>
          <cell r="X7013">
            <v>-12.783417</v>
          </cell>
          <cell r="AA7013" t="str">
            <v>LIMA</v>
          </cell>
          <cell r="AB7013" t="str">
            <v>CANETE</v>
          </cell>
          <cell r="AC7013" t="str">
            <v>ASIA</v>
          </cell>
        </row>
        <row r="7014">
          <cell r="V7014" t="str">
            <v>-79.885644--5.631594</v>
          </cell>
          <cell r="W7014">
            <v>-79.885643999999999</v>
          </cell>
          <cell r="X7014">
            <v>-5.6315939999999998</v>
          </cell>
          <cell r="AA7014" t="str">
            <v>LAMBAYEQUE</v>
          </cell>
          <cell r="AB7014" t="str">
            <v>LAMBAYEQUE</v>
          </cell>
          <cell r="AC7014" t="str">
            <v>OLMOS</v>
          </cell>
        </row>
        <row r="7015">
          <cell r="V7015" t="str">
            <v>-79.858283--5.755669</v>
          </cell>
          <cell r="W7015">
            <v>-79.858283</v>
          </cell>
          <cell r="X7015">
            <v>-5.7556690000000001</v>
          </cell>
          <cell r="AA7015" t="str">
            <v>LAMBAYEQUE</v>
          </cell>
          <cell r="AB7015" t="str">
            <v>LAMBAYEQUE</v>
          </cell>
          <cell r="AC7015" t="str">
            <v>OLMOS</v>
          </cell>
        </row>
        <row r="7016">
          <cell r="V7016" t="str">
            <v>-79.744772--5.901825</v>
          </cell>
          <cell r="W7016">
            <v>-79.744771999999998</v>
          </cell>
          <cell r="X7016">
            <v>-5.9018249999999997</v>
          </cell>
          <cell r="AA7016" t="str">
            <v>LAMBAYEQUE</v>
          </cell>
          <cell r="AB7016" t="str">
            <v>LAMBAYEQUE</v>
          </cell>
          <cell r="AC7016" t="str">
            <v>OLMOS</v>
          </cell>
        </row>
        <row r="7017">
          <cell r="V7017" t="str">
            <v>-79.746425--6.263942</v>
          </cell>
          <cell r="W7017">
            <v>-79.746425000000002</v>
          </cell>
          <cell r="X7017">
            <v>-6.2639420000000001</v>
          </cell>
          <cell r="AA7017" t="str">
            <v>LAMBAYEQUE</v>
          </cell>
          <cell r="AB7017" t="str">
            <v>LAMBAYEQUE</v>
          </cell>
          <cell r="AC7017" t="str">
            <v>MOTUPE</v>
          </cell>
        </row>
        <row r="7018">
          <cell r="V7018" t="str">
            <v>-76.773231--6.355111</v>
          </cell>
          <cell r="W7018">
            <v>-76.773230999999996</v>
          </cell>
          <cell r="X7018">
            <v>-6.355111</v>
          </cell>
          <cell r="AA7018" t="str">
            <v>SAN MARTIN</v>
          </cell>
          <cell r="AB7018" t="str">
            <v>LAMAS</v>
          </cell>
          <cell r="AC7018" t="str">
            <v>ALONSO DE ALVARADO</v>
          </cell>
        </row>
        <row r="7019">
          <cell r="V7019" t="str">
            <v>-76.545439--6.518331</v>
          </cell>
          <cell r="W7019">
            <v>-76.545439000000002</v>
          </cell>
          <cell r="X7019">
            <v>-6.5183309999999999</v>
          </cell>
          <cell r="AA7019" t="str">
            <v>SAN MARTIN</v>
          </cell>
          <cell r="AB7019" t="str">
            <v>LAMAS</v>
          </cell>
          <cell r="AC7019" t="str">
            <v>ZAPATERO</v>
          </cell>
        </row>
        <row r="7020">
          <cell r="V7020" t="str">
            <v>-76.279933--6.434483</v>
          </cell>
          <cell r="W7020">
            <v>-76.279933</v>
          </cell>
          <cell r="X7020">
            <v>-6.4344830000000002</v>
          </cell>
          <cell r="AA7020" t="str">
            <v>SAN MARTIN</v>
          </cell>
          <cell r="AB7020" t="str">
            <v>SAN MARTIN</v>
          </cell>
          <cell r="AC7020" t="str">
            <v>LA BANDA DE SHILCAYO</v>
          </cell>
        </row>
        <row r="7021">
          <cell r="V7021" t="str">
            <v>-76.407086--6.420911</v>
          </cell>
          <cell r="W7021">
            <v>-76.407086000000007</v>
          </cell>
          <cell r="X7021">
            <v>-6.4209110000000003</v>
          </cell>
          <cell r="AA7021" t="str">
            <v>SAN MARTIN</v>
          </cell>
          <cell r="AB7021" t="str">
            <v>SAN MARTIN</v>
          </cell>
          <cell r="AC7021" t="str">
            <v>SAN ANTONIO</v>
          </cell>
        </row>
        <row r="7022">
          <cell r="V7022" t="str">
            <v>-79.799361--6.829881</v>
          </cell>
          <cell r="W7022">
            <v>-79.799361000000005</v>
          </cell>
          <cell r="X7022">
            <v>-6.8298810000000003</v>
          </cell>
          <cell r="AA7022" t="str">
            <v>LAMBAYEQUE</v>
          </cell>
          <cell r="AB7022" t="str">
            <v>CHICLAYO</v>
          </cell>
          <cell r="AC7022" t="str">
            <v>MONSEFU</v>
          </cell>
        </row>
        <row r="7023">
          <cell r="V7023" t="str">
            <v>-79.843900--6.858469</v>
          </cell>
          <cell r="W7023">
            <v>-79.843900000000005</v>
          </cell>
          <cell r="X7023">
            <v>-6.8584690000000004</v>
          </cell>
          <cell r="AA7023" t="str">
            <v>LAMBAYEQUE</v>
          </cell>
          <cell r="AB7023" t="str">
            <v>CHICLAYO</v>
          </cell>
          <cell r="AC7023" t="str">
            <v>MONSEFU</v>
          </cell>
        </row>
        <row r="7024">
          <cell r="V7024" t="str">
            <v>-72.158181--13.335328</v>
          </cell>
          <cell r="W7024">
            <v>-72.158180999999999</v>
          </cell>
          <cell r="X7024">
            <v>-13.335328000000001</v>
          </cell>
          <cell r="AA7024" t="str">
            <v>CUSCO</v>
          </cell>
          <cell r="AB7024" t="str">
            <v>URUBAMBA</v>
          </cell>
          <cell r="AC7024" t="str">
            <v>MARAS</v>
          </cell>
        </row>
        <row r="7025">
          <cell r="V7025" t="str">
            <v>-74.560056--12.525106</v>
          </cell>
          <cell r="W7025">
            <v>-74.560056000000003</v>
          </cell>
          <cell r="X7025">
            <v>-12.525105999999999</v>
          </cell>
          <cell r="AA7025" t="str">
            <v>HUANCAVELICA</v>
          </cell>
          <cell r="AB7025" t="str">
            <v>CHURCAMPA</v>
          </cell>
          <cell r="AC7025" t="str">
            <v>PAUCARBAMBA</v>
          </cell>
        </row>
        <row r="7026">
          <cell r="V7026" t="str">
            <v>-79.883711--5.857361</v>
          </cell>
          <cell r="W7026">
            <v>-79.883711000000005</v>
          </cell>
          <cell r="X7026">
            <v>-5.857361</v>
          </cell>
          <cell r="AA7026" t="str">
            <v>LAMBAYEQUE</v>
          </cell>
          <cell r="AB7026" t="str">
            <v>LAMBAYEQUE</v>
          </cell>
          <cell r="AC7026" t="str">
            <v>OLMOS</v>
          </cell>
        </row>
        <row r="7027">
          <cell r="V7027" t="str">
            <v>-74.286556--13.733861</v>
          </cell>
          <cell r="W7027">
            <v>-74.286556000000004</v>
          </cell>
          <cell r="X7027">
            <v>-13.733860999999999</v>
          </cell>
          <cell r="AA7027" t="str">
            <v>AYACUCHO</v>
          </cell>
          <cell r="AB7027" t="str">
            <v>VICTOR FAJARDO</v>
          </cell>
          <cell r="AC7027" t="str">
            <v>HUAMANQUIQUIA</v>
          </cell>
        </row>
        <row r="7028">
          <cell r="V7028" t="str">
            <v>-77.034489--6.098881</v>
          </cell>
          <cell r="W7028">
            <v>-77.034488999999994</v>
          </cell>
          <cell r="X7028">
            <v>-6.0988810000000004</v>
          </cell>
          <cell r="AA7028" t="str">
            <v>SAN MARTIN</v>
          </cell>
          <cell r="AB7028" t="str">
            <v>MOYOBAMBA</v>
          </cell>
          <cell r="AC7028" t="str">
            <v>JEPELACIO</v>
          </cell>
        </row>
        <row r="7029">
          <cell r="V7029" t="str">
            <v>-79.861306--5.861917</v>
          </cell>
          <cell r="W7029">
            <v>-79.861305999999999</v>
          </cell>
          <cell r="X7029">
            <v>-5.861917</v>
          </cell>
          <cell r="AA7029" t="str">
            <v>LAMBAYEQUE</v>
          </cell>
          <cell r="AB7029" t="str">
            <v>LAMBAYEQUE</v>
          </cell>
          <cell r="AC7029" t="str">
            <v>OLMOS</v>
          </cell>
        </row>
        <row r="7030">
          <cell r="V7030" t="str">
            <v>-79.882478--5.760978</v>
          </cell>
          <cell r="W7030">
            <v>-79.882478000000006</v>
          </cell>
          <cell r="X7030">
            <v>-5.7609779999999997</v>
          </cell>
          <cell r="AA7030" t="str">
            <v>LAMBAYEQUE</v>
          </cell>
          <cell r="AB7030" t="str">
            <v>LAMBAYEQUE</v>
          </cell>
          <cell r="AC7030" t="str">
            <v>OLMOS</v>
          </cell>
        </row>
        <row r="7031">
          <cell r="V7031" t="str">
            <v>-79.504464--6.231792</v>
          </cell>
          <cell r="W7031">
            <v>-79.504463999999999</v>
          </cell>
          <cell r="X7031">
            <v>-6.2317920000000004</v>
          </cell>
          <cell r="AA7031" t="str">
            <v>LAMBAYEQUE</v>
          </cell>
          <cell r="AB7031" t="str">
            <v>LAMBAYEQUE</v>
          </cell>
          <cell r="AC7031" t="str">
            <v>SALAS</v>
          </cell>
        </row>
        <row r="7032">
          <cell r="V7032" t="str">
            <v>-76.763647--6.280092</v>
          </cell>
          <cell r="W7032">
            <v>-76.763647000000006</v>
          </cell>
          <cell r="X7032">
            <v>-6.2800919999999998</v>
          </cell>
          <cell r="AA7032" t="str">
            <v>SAN MARTIN</v>
          </cell>
          <cell r="AB7032" t="str">
            <v>LAMAS</v>
          </cell>
          <cell r="AC7032" t="str">
            <v>ALONSO DE ALVARADO</v>
          </cell>
        </row>
        <row r="7033">
          <cell r="V7033" t="str">
            <v>-76.448228--11.868639</v>
          </cell>
          <cell r="W7033">
            <v>-76.448228</v>
          </cell>
          <cell r="X7033">
            <v>-11.868639</v>
          </cell>
          <cell r="AA7033" t="str">
            <v>LIMA</v>
          </cell>
          <cell r="AB7033" t="str">
            <v>HUAROCHIRI</v>
          </cell>
          <cell r="AC7033" t="str">
            <v>SURCO</v>
          </cell>
        </row>
        <row r="7034">
          <cell r="V7034" t="str">
            <v>-79.469689--6.692225</v>
          </cell>
          <cell r="W7034">
            <v>-79.469689000000002</v>
          </cell>
          <cell r="X7034">
            <v>-6.6922249999999996</v>
          </cell>
          <cell r="AA7034" t="str">
            <v>LAMBAYEQUE</v>
          </cell>
          <cell r="AB7034" t="str">
            <v>CHICLAYO</v>
          </cell>
          <cell r="AC7034" t="str">
            <v>CHONGOYAPE</v>
          </cell>
        </row>
        <row r="7035">
          <cell r="V7035" t="str">
            <v>-78.889912--6.834720</v>
          </cell>
          <cell r="W7035">
            <v>-78.889911999999995</v>
          </cell>
          <cell r="X7035">
            <v>-6.8347199999999999</v>
          </cell>
          <cell r="AA7035" t="str">
            <v>CAJAMARCA</v>
          </cell>
          <cell r="AB7035" t="str">
            <v>SANTA CRUZ</v>
          </cell>
          <cell r="AC7035" t="str">
            <v>PULAN</v>
          </cell>
        </row>
        <row r="7036">
          <cell r="V7036" t="str">
            <v>-78.492300--9.126681</v>
          </cell>
          <cell r="W7036">
            <v>-78.4923</v>
          </cell>
          <cell r="X7036">
            <v>-9.1266809999999996</v>
          </cell>
          <cell r="AA7036" t="str">
            <v>ANCASH</v>
          </cell>
          <cell r="AB7036" t="str">
            <v>SANTA</v>
          </cell>
          <cell r="AC7036" t="str">
            <v>NUEVO CHIMBOTE</v>
          </cell>
        </row>
        <row r="7037">
          <cell r="V7037" t="str">
            <v>-79.470289--6.104136</v>
          </cell>
          <cell r="W7037">
            <v>-79.470288999999994</v>
          </cell>
          <cell r="X7037">
            <v>-6.1041359999999996</v>
          </cell>
          <cell r="AA7037" t="str">
            <v>LAMBAYEQUE</v>
          </cell>
          <cell r="AB7037" t="str">
            <v>LAMBAYEQUE</v>
          </cell>
          <cell r="AC7037" t="str">
            <v>SALAS</v>
          </cell>
        </row>
        <row r="7038">
          <cell r="V7038" t="str">
            <v>-79.717292--5.854667</v>
          </cell>
          <cell r="W7038">
            <v>-79.717292</v>
          </cell>
          <cell r="X7038">
            <v>-5.8546670000000001</v>
          </cell>
          <cell r="AA7038" t="str">
            <v>LAMBAYEQUE</v>
          </cell>
          <cell r="AB7038" t="str">
            <v>LAMBAYEQUE</v>
          </cell>
          <cell r="AC7038" t="str">
            <v>OLMOS</v>
          </cell>
        </row>
        <row r="7039">
          <cell r="V7039" t="str">
            <v>-79.834550--6.501931</v>
          </cell>
          <cell r="W7039">
            <v>-79.834549999999993</v>
          </cell>
          <cell r="X7039">
            <v>-6.5019309999999999</v>
          </cell>
          <cell r="AA7039" t="str">
            <v>LAMBAYEQUE</v>
          </cell>
          <cell r="AB7039" t="str">
            <v>LAMBAYEQUE</v>
          </cell>
          <cell r="AC7039" t="str">
            <v>TUCUME</v>
          </cell>
        </row>
        <row r="7040">
          <cell r="V7040" t="str">
            <v>-79.899039--6.521161</v>
          </cell>
          <cell r="W7040">
            <v>-79.899039000000002</v>
          </cell>
          <cell r="X7040">
            <v>-6.5211610000000002</v>
          </cell>
          <cell r="AA7040" t="str">
            <v>LAMBAYEQUE</v>
          </cell>
          <cell r="AB7040" t="str">
            <v>LAMBAYEQUE</v>
          </cell>
          <cell r="AC7040" t="str">
            <v>TUCUME</v>
          </cell>
        </row>
        <row r="7041">
          <cell r="V7041" t="str">
            <v>-79.926531--6.497911</v>
          </cell>
          <cell r="W7041">
            <v>-79.926530999999997</v>
          </cell>
          <cell r="X7041">
            <v>-6.4979110000000002</v>
          </cell>
          <cell r="AA7041" t="str">
            <v>LAMBAYEQUE</v>
          </cell>
          <cell r="AB7041" t="str">
            <v>LAMBAYEQUE</v>
          </cell>
          <cell r="AC7041" t="str">
            <v>MORROPE</v>
          </cell>
        </row>
        <row r="7042">
          <cell r="V7042" t="str">
            <v>-79.878361--6.500119</v>
          </cell>
          <cell r="W7042">
            <v>-79.878360999999998</v>
          </cell>
          <cell r="X7042">
            <v>-6.5001189999999998</v>
          </cell>
          <cell r="AA7042" t="str">
            <v>LAMBAYEQUE</v>
          </cell>
          <cell r="AB7042" t="str">
            <v>LAMBAYEQUE</v>
          </cell>
          <cell r="AC7042" t="str">
            <v>TUCUME</v>
          </cell>
        </row>
        <row r="7043">
          <cell r="V7043" t="str">
            <v>-75.755500--14.088147</v>
          </cell>
          <cell r="W7043">
            <v>-75.755499999999998</v>
          </cell>
          <cell r="X7043">
            <v>-14.088146999999999</v>
          </cell>
          <cell r="AA7043" t="str">
            <v>ICA</v>
          </cell>
          <cell r="AB7043" t="str">
            <v>ICA</v>
          </cell>
          <cell r="AC7043" t="str">
            <v>ICA</v>
          </cell>
        </row>
        <row r="7044">
          <cell r="V7044" t="str">
            <v>-79.353431--6.265819</v>
          </cell>
          <cell r="W7044">
            <v>-79.353431</v>
          </cell>
          <cell r="X7044">
            <v>-6.2658189999999996</v>
          </cell>
          <cell r="AA7044" t="str">
            <v>LAMBAYEQUE</v>
          </cell>
          <cell r="AB7044" t="str">
            <v>FERRENAFE</v>
          </cell>
          <cell r="AC7044" t="str">
            <v>INCAHUASI</v>
          </cell>
        </row>
        <row r="7045">
          <cell r="V7045" t="str">
            <v>-79.828792--6.841936</v>
          </cell>
          <cell r="W7045">
            <v>-79.828792000000007</v>
          </cell>
          <cell r="X7045">
            <v>-6.8419359999999996</v>
          </cell>
          <cell r="AA7045" t="str">
            <v>LAMBAYEQUE</v>
          </cell>
          <cell r="AB7045" t="str">
            <v>CHICLAYO</v>
          </cell>
          <cell r="AC7045" t="str">
            <v>LA VICTORIA</v>
          </cell>
        </row>
        <row r="7046">
          <cell r="V7046" t="str">
            <v>-76.897500--11.981094</v>
          </cell>
          <cell r="W7046">
            <v>-76.897499999999994</v>
          </cell>
          <cell r="X7046">
            <v>-11.981094000000001</v>
          </cell>
          <cell r="AA7046" t="str">
            <v>LIMA</v>
          </cell>
          <cell r="AB7046" t="str">
            <v>LIMA</v>
          </cell>
          <cell r="AC7046" t="str">
            <v>LURIGANCHO</v>
          </cell>
        </row>
        <row r="7047">
          <cell r="V7047" t="str">
            <v>-73.318469--3.713911</v>
          </cell>
          <cell r="W7047">
            <v>-73.318468999999993</v>
          </cell>
          <cell r="X7047">
            <v>-3.713911</v>
          </cell>
          <cell r="AA7047" t="str">
            <v>LORETO</v>
          </cell>
          <cell r="AB7047" t="str">
            <v>MAYNAS</v>
          </cell>
          <cell r="AC7047" t="str">
            <v>IQUITOS</v>
          </cell>
        </row>
        <row r="7048">
          <cell r="V7048" t="str">
            <v>-79.611175--6.928294</v>
          </cell>
          <cell r="W7048">
            <v>-79.611175000000003</v>
          </cell>
          <cell r="X7048">
            <v>-6.9282940000000002</v>
          </cell>
          <cell r="AA7048" t="str">
            <v>LAMBAYEQUE</v>
          </cell>
          <cell r="AB7048" t="str">
            <v>CHICLAYO</v>
          </cell>
          <cell r="AC7048" t="str">
            <v>SANA</v>
          </cell>
        </row>
        <row r="7049">
          <cell r="V7049" t="str">
            <v>-79.140506--7.857011</v>
          </cell>
          <cell r="W7049">
            <v>-79.140506000000002</v>
          </cell>
          <cell r="X7049">
            <v>-7.857011</v>
          </cell>
          <cell r="AA7049" t="str">
            <v>LA LIBERTAD</v>
          </cell>
          <cell r="AB7049" t="str">
            <v>ASCOPE</v>
          </cell>
          <cell r="AC7049" t="str">
            <v>CHICAMA</v>
          </cell>
        </row>
        <row r="7050">
          <cell r="V7050" t="str">
            <v>-79.243678--7.957298</v>
          </cell>
          <cell r="W7050">
            <v>-79.243678000000003</v>
          </cell>
          <cell r="X7050">
            <v>-7.9572979999999998</v>
          </cell>
          <cell r="AA7050" t="str">
            <v>LA LIBERTAD</v>
          </cell>
          <cell r="AB7050" t="str">
            <v>ASCOPE</v>
          </cell>
          <cell r="AC7050" t="str">
            <v>SANTIAGO DE CAO</v>
          </cell>
        </row>
        <row r="7051">
          <cell r="V7051" t="str">
            <v>-76.789070--12.485781</v>
          </cell>
          <cell r="W7051">
            <v>-76.789069999999995</v>
          </cell>
          <cell r="X7051">
            <v>-12.485780999999999</v>
          </cell>
          <cell r="AA7051" t="str">
            <v>LIMA</v>
          </cell>
          <cell r="AB7051" t="str">
            <v>LIMA</v>
          </cell>
          <cell r="AC7051" t="str">
            <v>PUCUSANA</v>
          </cell>
        </row>
        <row r="7052">
          <cell r="V7052" t="str">
            <v>-71.833349--16.419131</v>
          </cell>
          <cell r="W7052">
            <v>-71.833348999999998</v>
          </cell>
          <cell r="X7052">
            <v>-16.419131</v>
          </cell>
          <cell r="AA7052" t="str">
            <v>AREQUIPA</v>
          </cell>
          <cell r="AB7052" t="str">
            <v>AREQUIPA</v>
          </cell>
          <cell r="AC7052" t="str">
            <v>LA JOYA</v>
          </cell>
        </row>
        <row r="7053">
          <cell r="V7053" t="str">
            <v>-70.935111--17.194011</v>
          </cell>
          <cell r="W7053">
            <v>-70.935111000000006</v>
          </cell>
          <cell r="X7053">
            <v>-17.194011</v>
          </cell>
          <cell r="AA7053" t="str">
            <v>MOQUEGUA</v>
          </cell>
          <cell r="AB7053" t="str">
            <v>MARISCAL NIETO</v>
          </cell>
          <cell r="AC7053" t="str">
            <v>MOQUEGUA</v>
          </cell>
        </row>
        <row r="7054">
          <cell r="V7054" t="str">
            <v>-70.939875--17.191561</v>
          </cell>
          <cell r="W7054">
            <v>-70.939875000000001</v>
          </cell>
          <cell r="X7054">
            <v>-17.191561</v>
          </cell>
          <cell r="AA7054" t="str">
            <v>MOQUEGUA</v>
          </cell>
          <cell r="AB7054" t="str">
            <v>MARISCAL NIETO</v>
          </cell>
          <cell r="AC7054" t="str">
            <v>MOQUEGUA</v>
          </cell>
        </row>
        <row r="7055">
          <cell r="V7055" t="str">
            <v>-70.933010--17.186540</v>
          </cell>
          <cell r="W7055">
            <v>-70.933009999999996</v>
          </cell>
          <cell r="X7055">
            <v>-17.186540000000001</v>
          </cell>
          <cell r="AA7055" t="str">
            <v>MOQUEGUA</v>
          </cell>
          <cell r="AB7055" t="str">
            <v>MARISCAL NIETO</v>
          </cell>
          <cell r="AC7055" t="str">
            <v>MOQUEGUA</v>
          </cell>
        </row>
        <row r="7056">
          <cell r="V7056" t="str">
            <v>-70.928886--17.190412</v>
          </cell>
          <cell r="W7056">
            <v>-70.928886000000006</v>
          </cell>
          <cell r="X7056">
            <v>-17.190411999999998</v>
          </cell>
          <cell r="AA7056" t="str">
            <v>MOQUEGUA</v>
          </cell>
          <cell r="AB7056" t="str">
            <v>MARISCAL NIETO</v>
          </cell>
          <cell r="AC7056" t="str">
            <v>MOQUEGUA</v>
          </cell>
        </row>
        <row r="7057">
          <cell r="V7057" t="str">
            <v>-72.065266--13.338355</v>
          </cell>
          <cell r="W7057">
            <v>-72.065265999999994</v>
          </cell>
          <cell r="X7057">
            <v>-13.338355</v>
          </cell>
          <cell r="AA7057" t="str">
            <v>CUSCO</v>
          </cell>
          <cell r="AB7057" t="str">
            <v>URUBAMBA</v>
          </cell>
          <cell r="AC7057" t="str">
            <v>HUAYLLABAMBA</v>
          </cell>
        </row>
        <row r="7058">
          <cell r="V7058" t="str">
            <v>-72.017654--13.305224</v>
          </cell>
          <cell r="W7058">
            <v>-72.017653999999993</v>
          </cell>
          <cell r="X7058">
            <v>-13.305224000000001</v>
          </cell>
          <cell r="AA7058" t="str">
            <v>CUSCO</v>
          </cell>
          <cell r="AB7058" t="str">
            <v>CALCA</v>
          </cell>
          <cell r="AC7058" t="str">
            <v>CALCA</v>
          </cell>
        </row>
        <row r="7059">
          <cell r="V7059" t="str">
            <v>-71.516364--16.474776</v>
          </cell>
          <cell r="W7059">
            <v>-71.516363999999996</v>
          </cell>
          <cell r="X7059">
            <v>-16.474775999999999</v>
          </cell>
          <cell r="AA7059" t="str">
            <v>AREQUIPA</v>
          </cell>
          <cell r="AB7059" t="str">
            <v>AREQUIPA</v>
          </cell>
          <cell r="AC7059" t="str">
            <v>SABANDIA</v>
          </cell>
        </row>
        <row r="7060">
          <cell r="V7060" t="str">
            <v>-71.742931--16.531632</v>
          </cell>
          <cell r="W7060">
            <v>-71.742930999999999</v>
          </cell>
          <cell r="X7060">
            <v>-16.531631999999998</v>
          </cell>
          <cell r="AA7060" t="str">
            <v>AREQUIPA</v>
          </cell>
          <cell r="AB7060" t="str">
            <v>AREQUIPA</v>
          </cell>
          <cell r="AC7060" t="str">
            <v>LA JOYA</v>
          </cell>
        </row>
        <row r="7061">
          <cell r="V7061" t="str">
            <v>-71.810231--16.511826</v>
          </cell>
          <cell r="W7061">
            <v>-71.810231000000002</v>
          </cell>
          <cell r="X7061">
            <v>-16.511825999999999</v>
          </cell>
          <cell r="AA7061" t="str">
            <v>AREQUIPA</v>
          </cell>
          <cell r="AB7061" t="str">
            <v>AREQUIPA</v>
          </cell>
          <cell r="AC7061" t="str">
            <v>LA JOYA</v>
          </cell>
        </row>
        <row r="7062">
          <cell r="V7062" t="str">
            <v>-71.939518--16.467069</v>
          </cell>
          <cell r="W7062">
            <v>-71.939518000000007</v>
          </cell>
          <cell r="X7062">
            <v>-16.467068999999999</v>
          </cell>
          <cell r="AA7062" t="str">
            <v>AREQUIPA</v>
          </cell>
          <cell r="AB7062" t="str">
            <v>AREQUIPA</v>
          </cell>
          <cell r="AC7062" t="str">
            <v>VITOR</v>
          </cell>
        </row>
        <row r="7063">
          <cell r="V7063" t="str">
            <v>-72.056061--16.409364</v>
          </cell>
          <cell r="W7063">
            <v>-72.056061</v>
          </cell>
          <cell r="X7063">
            <v>-16.409364</v>
          </cell>
          <cell r="AA7063" t="str">
            <v>AREQUIPA</v>
          </cell>
          <cell r="AB7063" t="str">
            <v>AREQUIPA</v>
          </cell>
          <cell r="AC7063" t="str">
            <v>VITOR</v>
          </cell>
        </row>
        <row r="7064">
          <cell r="V7064" t="str">
            <v>-78.521325--7.151039</v>
          </cell>
          <cell r="W7064">
            <v>-78.521325000000004</v>
          </cell>
          <cell r="X7064">
            <v>-7.1510389999999999</v>
          </cell>
          <cell r="AA7064" t="str">
            <v>CAJAMARCA</v>
          </cell>
          <cell r="AB7064" t="str">
            <v>CAJAMARCA</v>
          </cell>
          <cell r="AC7064" t="str">
            <v>CAJAMARCA</v>
          </cell>
        </row>
        <row r="7065">
          <cell r="V7065" t="str">
            <v>-78.518500--7.157631</v>
          </cell>
          <cell r="W7065">
            <v>-78.518500000000003</v>
          </cell>
          <cell r="X7065">
            <v>-7.1576310000000003</v>
          </cell>
          <cell r="AA7065" t="str">
            <v>CAJAMARCA</v>
          </cell>
          <cell r="AB7065" t="str">
            <v>CAJAMARCA</v>
          </cell>
          <cell r="AC7065" t="str">
            <v>CAJAMARCA</v>
          </cell>
        </row>
        <row r="7066">
          <cell r="V7066" t="str">
            <v>-78.518847--7.146189</v>
          </cell>
          <cell r="W7066">
            <v>-78.518846999999994</v>
          </cell>
          <cell r="X7066">
            <v>-7.1461889999999997</v>
          </cell>
          <cell r="AA7066" t="str">
            <v>CAJAMARCA</v>
          </cell>
          <cell r="AB7066" t="str">
            <v>CAJAMARCA</v>
          </cell>
          <cell r="AC7066" t="str">
            <v>CAJAMARCA</v>
          </cell>
        </row>
        <row r="7067">
          <cell r="V7067" t="str">
            <v>-78.515621--7.162250</v>
          </cell>
          <cell r="W7067">
            <v>-78.515620999999996</v>
          </cell>
          <cell r="X7067">
            <v>-7.1622500000000002</v>
          </cell>
          <cell r="AA7067" t="str">
            <v>CAJAMARCA</v>
          </cell>
          <cell r="AB7067" t="str">
            <v>CAJAMARCA</v>
          </cell>
          <cell r="AC7067" t="str">
            <v>CAJAMARCA</v>
          </cell>
        </row>
        <row r="7068">
          <cell r="V7068" t="str">
            <v>-71.506198--16.413850</v>
          </cell>
          <cell r="W7068">
            <v>-71.506197999999998</v>
          </cell>
          <cell r="X7068">
            <v>-16.41385</v>
          </cell>
          <cell r="AA7068" t="str">
            <v>AREQUIPA</v>
          </cell>
          <cell r="AB7068" t="str">
            <v>AREQUIPA</v>
          </cell>
          <cell r="AC7068" t="str">
            <v>PAUCARPATA</v>
          </cell>
        </row>
        <row r="7069">
          <cell r="V7069" t="str">
            <v>-79.032769--8.119133</v>
          </cell>
          <cell r="W7069">
            <v>-79.032769000000002</v>
          </cell>
          <cell r="X7069">
            <v>-8.1191329999999997</v>
          </cell>
          <cell r="AA7069" t="str">
            <v>LA LIBERTAD</v>
          </cell>
          <cell r="AB7069" t="str">
            <v>TRUJILLO</v>
          </cell>
          <cell r="AC7069" t="str">
            <v>TRUJILLO</v>
          </cell>
        </row>
        <row r="7070">
          <cell r="V7070" t="str">
            <v>-71.572278--16.387567</v>
          </cell>
          <cell r="W7070">
            <v>-71.572277999999997</v>
          </cell>
          <cell r="X7070">
            <v>-16.387567000000001</v>
          </cell>
          <cell r="AA7070" t="str">
            <v>AREQUIPA</v>
          </cell>
          <cell r="AB7070" t="str">
            <v>AREQUIPA</v>
          </cell>
          <cell r="AC7070" t="str">
            <v>CERRO COLORADO</v>
          </cell>
        </row>
        <row r="7071">
          <cell r="V7071" t="str">
            <v>-79.867900--6.771000</v>
          </cell>
          <cell r="W7071">
            <v>-79.867900000000006</v>
          </cell>
          <cell r="X7071">
            <v>-6.7709999999999999</v>
          </cell>
          <cell r="AA7071" t="str">
            <v>LAMBAYEQUE</v>
          </cell>
          <cell r="AB7071" t="str">
            <v>CHICLAYO</v>
          </cell>
          <cell r="AC7071" t="str">
            <v>CHICLAYO</v>
          </cell>
        </row>
        <row r="7072">
          <cell r="V7072" t="str">
            <v>-71.539278--16.390167</v>
          </cell>
          <cell r="W7072">
            <v>-71.539277999999996</v>
          </cell>
          <cell r="X7072">
            <v>-16.390167000000002</v>
          </cell>
          <cell r="AA7072" t="str">
            <v>AREQUIPA</v>
          </cell>
          <cell r="AB7072" t="str">
            <v>AREQUIPA</v>
          </cell>
          <cell r="AC7072" t="str">
            <v>YANAHUARA</v>
          </cell>
        </row>
        <row r="7073">
          <cell r="V7073" t="str">
            <v>-79.036250--8.122083</v>
          </cell>
          <cell r="W7073">
            <v>-79.036249999999995</v>
          </cell>
          <cell r="X7073">
            <v>-8.1220829999999999</v>
          </cell>
          <cell r="AA7073" t="str">
            <v>LA LIBERTAD</v>
          </cell>
          <cell r="AB7073" t="str">
            <v>TRUJILLO</v>
          </cell>
          <cell r="AC7073" t="str">
            <v>TRUJILLO</v>
          </cell>
        </row>
        <row r="7074">
          <cell r="V7074" t="str">
            <v>-71.571414--16.380713</v>
          </cell>
          <cell r="W7074">
            <v>-71.571414000000004</v>
          </cell>
          <cell r="X7074">
            <v>-16.380713</v>
          </cell>
          <cell r="AA7074" t="str">
            <v>AREQUIPA</v>
          </cell>
          <cell r="AB7074" t="str">
            <v>AREQUIPA</v>
          </cell>
          <cell r="AC7074" t="str">
            <v>CERRO COLORADO</v>
          </cell>
        </row>
        <row r="7075">
          <cell r="V7075" t="str">
            <v>-79.037380--8.117410</v>
          </cell>
          <cell r="W7075">
            <v>-79.037379999999999</v>
          </cell>
          <cell r="X7075">
            <v>-8.1174099999999996</v>
          </cell>
          <cell r="AA7075" t="str">
            <v>LA LIBERTAD</v>
          </cell>
          <cell r="AB7075" t="str">
            <v>TRUJILLO</v>
          </cell>
          <cell r="AC7075" t="str">
            <v>TRUJILLO</v>
          </cell>
        </row>
        <row r="7076">
          <cell r="V7076" t="str">
            <v>-71.562387--16.432215</v>
          </cell>
          <cell r="W7076">
            <v>-71.562387000000001</v>
          </cell>
          <cell r="X7076">
            <v>-16.432214999999999</v>
          </cell>
          <cell r="AA7076" t="str">
            <v>AREQUIPA</v>
          </cell>
          <cell r="AB7076" t="str">
            <v>AREQUIPA</v>
          </cell>
          <cell r="AC7076" t="str">
            <v>AREQUIPA</v>
          </cell>
        </row>
        <row r="7077">
          <cell r="V7077" t="str">
            <v>-71.555556--16.443175</v>
          </cell>
          <cell r="W7077">
            <v>-71.555555999999996</v>
          </cell>
          <cell r="X7077">
            <v>-16.443175</v>
          </cell>
          <cell r="AA7077" t="str">
            <v>AREQUIPA</v>
          </cell>
          <cell r="AB7077" t="str">
            <v>AREQUIPA</v>
          </cell>
          <cell r="AC7077" t="str">
            <v>JACOBO HUNTER</v>
          </cell>
        </row>
        <row r="7078">
          <cell r="V7078" t="str">
            <v>-71.578000--16.383900</v>
          </cell>
          <cell r="W7078">
            <v>-71.578000000000003</v>
          </cell>
          <cell r="X7078">
            <v>-16.383900000000001</v>
          </cell>
          <cell r="AA7078" t="str">
            <v>AREQUIPA</v>
          </cell>
          <cell r="AB7078" t="str">
            <v>AREQUIPA</v>
          </cell>
          <cell r="AC7078" t="str">
            <v>CERRO COLORADO</v>
          </cell>
        </row>
        <row r="7079">
          <cell r="V7079" t="str">
            <v>-78.596470--7.073640</v>
          </cell>
          <cell r="W7079">
            <v>-78.596469999999997</v>
          </cell>
          <cell r="X7079">
            <v>-7.0736400000000001</v>
          </cell>
          <cell r="AA7079" t="str">
            <v>CAJAMARCA</v>
          </cell>
          <cell r="AB7079" t="str">
            <v>CAJAMARCA</v>
          </cell>
          <cell r="AC7079" t="str">
            <v>CAJAMARCA</v>
          </cell>
        </row>
        <row r="7080">
          <cell r="V7080" t="str">
            <v>-78.600340--7.068607</v>
          </cell>
          <cell r="W7080">
            <v>-78.600340000000003</v>
          </cell>
          <cell r="X7080">
            <v>-7.0686070000000001</v>
          </cell>
          <cell r="AA7080" t="str">
            <v>CAJAMARCA</v>
          </cell>
          <cell r="AB7080" t="str">
            <v>CAJAMARCA</v>
          </cell>
          <cell r="AC7080" t="str">
            <v>CAJAMARCA</v>
          </cell>
        </row>
        <row r="7081">
          <cell r="V7081" t="str">
            <v>-71.838222--16.529861</v>
          </cell>
          <cell r="W7081">
            <v>-71.838222000000002</v>
          </cell>
          <cell r="X7081">
            <v>-16.529861</v>
          </cell>
          <cell r="AA7081" t="str">
            <v>AREQUIPA</v>
          </cell>
          <cell r="AB7081" t="str">
            <v>AREQUIPA</v>
          </cell>
          <cell r="AC7081" t="str">
            <v>LA JOYA</v>
          </cell>
        </row>
        <row r="7082">
          <cell r="V7082" t="str">
            <v>-78.469131--7.247638</v>
          </cell>
          <cell r="W7082">
            <v>-78.469131000000004</v>
          </cell>
          <cell r="X7082">
            <v>-7.2476380000000002</v>
          </cell>
          <cell r="AA7082" t="str">
            <v>CAJAMARCA</v>
          </cell>
          <cell r="AB7082" t="str">
            <v>CAJAMARCA</v>
          </cell>
          <cell r="AC7082" t="str">
            <v>SAN JUAN</v>
          </cell>
        </row>
        <row r="7083">
          <cell r="V7083" t="str">
            <v>-75.616906--11.817622</v>
          </cell>
          <cell r="W7083">
            <v>-75.616906</v>
          </cell>
          <cell r="X7083">
            <v>-11.817622</v>
          </cell>
          <cell r="AA7083" t="str">
            <v>JUNIN</v>
          </cell>
          <cell r="AB7083" t="str">
            <v>JAUJA</v>
          </cell>
          <cell r="AC7083" t="str">
            <v>CURICACA</v>
          </cell>
        </row>
        <row r="7084">
          <cell r="V7084" t="str">
            <v>-75.992995--11.624637</v>
          </cell>
          <cell r="W7084">
            <v>-75.992994999999993</v>
          </cell>
          <cell r="X7084">
            <v>-11.624637</v>
          </cell>
          <cell r="AA7084" t="str">
            <v>JUNIN</v>
          </cell>
          <cell r="AB7084" t="str">
            <v>YAULI</v>
          </cell>
          <cell r="AC7084" t="str">
            <v>YAULI</v>
          </cell>
        </row>
        <row r="7085">
          <cell r="V7085" t="str">
            <v>-76.140000--11.597222</v>
          </cell>
          <cell r="W7085">
            <v>-76.14</v>
          </cell>
          <cell r="X7085">
            <v>-11.597222</v>
          </cell>
          <cell r="AA7085" t="str">
            <v>JUNIN</v>
          </cell>
          <cell r="AB7085" t="str">
            <v>YAULI</v>
          </cell>
          <cell r="AC7085" t="str">
            <v>MOROCOCHA</v>
          </cell>
        </row>
        <row r="7086">
          <cell r="V7086" t="str">
            <v>-76.194495--11.597290</v>
          </cell>
          <cell r="W7086">
            <v>-76.194495000000003</v>
          </cell>
          <cell r="X7086">
            <v>-11.597289999999999</v>
          </cell>
          <cell r="AA7086" t="str">
            <v>LIMA</v>
          </cell>
          <cell r="AB7086" t="str">
            <v>HUAROCHIRI</v>
          </cell>
          <cell r="AC7086" t="str">
            <v>CHICLA</v>
          </cell>
        </row>
        <row r="7087">
          <cell r="V7087" t="str">
            <v>-76.944444--9.116111</v>
          </cell>
          <cell r="W7087">
            <v>-76.944444000000004</v>
          </cell>
          <cell r="X7087">
            <v>-9.1161110000000001</v>
          </cell>
          <cell r="AA7087" t="str">
            <v>ANCASH</v>
          </cell>
          <cell r="AB7087" t="str">
            <v>HUARI</v>
          </cell>
          <cell r="AC7087" t="str">
            <v>PAUCAS</v>
          </cell>
        </row>
        <row r="7088">
          <cell r="V7088" t="str">
            <v>-71.150545--16.321510</v>
          </cell>
          <cell r="W7088">
            <v>-71.150544999999994</v>
          </cell>
          <cell r="X7088">
            <v>-16.32151</v>
          </cell>
          <cell r="AA7088" t="str">
            <v>AREQUIPA</v>
          </cell>
          <cell r="AB7088" t="str">
            <v>AREQUIPA</v>
          </cell>
          <cell r="AC7088" t="str">
            <v>SAN JUAN DE TARUCANI</v>
          </cell>
        </row>
        <row r="7089">
          <cell r="V7089" t="str">
            <v>-75.548889--11.731667</v>
          </cell>
          <cell r="W7089">
            <v>-75.548889000000003</v>
          </cell>
          <cell r="X7089">
            <v>-11.731667</v>
          </cell>
          <cell r="AA7089" t="str">
            <v>JUNIN</v>
          </cell>
          <cell r="AB7089" t="str">
            <v>JAUJA</v>
          </cell>
          <cell r="AC7089" t="str">
            <v>ACOLLA</v>
          </cell>
        </row>
        <row r="7090">
          <cell r="V7090" t="str">
            <v>-78.615542--9.023447</v>
          </cell>
          <cell r="W7090">
            <v>-78.615542000000005</v>
          </cell>
          <cell r="X7090">
            <v>-9.0234470000000009</v>
          </cell>
          <cell r="AA7090" t="str">
            <v>ANCASH</v>
          </cell>
          <cell r="AB7090" t="str">
            <v>SANTA</v>
          </cell>
          <cell r="AC7090" t="str">
            <v>COISHCO</v>
          </cell>
        </row>
        <row r="7091">
          <cell r="V7091" t="str">
            <v>-78.694357--8.487309</v>
          </cell>
          <cell r="W7091">
            <v>-78.694356999999997</v>
          </cell>
          <cell r="X7091">
            <v>-8.4873089999999998</v>
          </cell>
          <cell r="AA7091" t="str">
            <v>LA LIBERTAD</v>
          </cell>
          <cell r="AB7091" t="str">
            <v>VIRU</v>
          </cell>
          <cell r="AC7091" t="str">
            <v>VIRU</v>
          </cell>
        </row>
        <row r="7092">
          <cell r="V7092" t="str">
            <v>-78.635124--8.765500</v>
          </cell>
          <cell r="W7092">
            <v>-78.635124000000005</v>
          </cell>
          <cell r="X7092">
            <v>-8.7654999999999994</v>
          </cell>
          <cell r="AA7092" t="str">
            <v>LA LIBERTAD</v>
          </cell>
          <cell r="AB7092" t="str">
            <v>VIRU</v>
          </cell>
          <cell r="AC7092" t="str">
            <v>GUADALUPITO</v>
          </cell>
        </row>
        <row r="7093">
          <cell r="V7093" t="str">
            <v>-78.655207--8.824248</v>
          </cell>
          <cell r="W7093">
            <v>-78.655207000000004</v>
          </cell>
          <cell r="X7093">
            <v>-8.8242480000000008</v>
          </cell>
          <cell r="AA7093" t="str">
            <v>LA LIBERTAD</v>
          </cell>
          <cell r="AB7093" t="str">
            <v>VIRU</v>
          </cell>
          <cell r="AC7093" t="str">
            <v>GUADALUPITO</v>
          </cell>
        </row>
        <row r="7094">
          <cell r="V7094" t="str">
            <v>-77.044473--12.058662</v>
          </cell>
          <cell r="W7094">
            <v>-77.044472999999996</v>
          </cell>
          <cell r="X7094">
            <v>-12.058662</v>
          </cell>
          <cell r="AA7094" t="str">
            <v>LIMA</v>
          </cell>
          <cell r="AB7094" t="str">
            <v>LIMA</v>
          </cell>
          <cell r="AC7094" t="str">
            <v>BRENA</v>
          </cell>
        </row>
        <row r="7095">
          <cell r="V7095" t="str">
            <v>-77.099508--12.079238</v>
          </cell>
          <cell r="W7095">
            <v>-77.099508</v>
          </cell>
          <cell r="X7095">
            <v>-12.079238</v>
          </cell>
          <cell r="AA7095" t="str">
            <v>LIMA</v>
          </cell>
          <cell r="AB7095" t="str">
            <v>LIMA</v>
          </cell>
          <cell r="AC7095" t="str">
            <v>SAN MIGUEL</v>
          </cell>
        </row>
        <row r="7096">
          <cell r="V7096" t="str">
            <v>-76.959430--12.069450</v>
          </cell>
          <cell r="W7096">
            <v>-76.959429999999998</v>
          </cell>
          <cell r="X7096">
            <v>-12.06945</v>
          </cell>
          <cell r="AA7096" t="str">
            <v>LIMA</v>
          </cell>
          <cell r="AB7096" t="str">
            <v>LIMA</v>
          </cell>
          <cell r="AC7096" t="str">
            <v>LA MOLINA</v>
          </cell>
        </row>
        <row r="7097">
          <cell r="V7097" t="str">
            <v>-76.997180--12.036100</v>
          </cell>
          <cell r="W7097">
            <v>-76.99718</v>
          </cell>
          <cell r="X7097">
            <v>-12.036099999999999</v>
          </cell>
          <cell r="AA7097" t="str">
            <v>LIMA</v>
          </cell>
          <cell r="AB7097" t="str">
            <v>LIMA</v>
          </cell>
          <cell r="AC7097" t="str">
            <v>EL AGUSTINO</v>
          </cell>
        </row>
        <row r="7098">
          <cell r="V7098" t="str">
            <v>-76.964600--12.067940</v>
          </cell>
          <cell r="W7098">
            <v>-76.964600000000004</v>
          </cell>
          <cell r="X7098">
            <v>-12.06794</v>
          </cell>
          <cell r="AA7098" t="str">
            <v>LIMA</v>
          </cell>
          <cell r="AB7098" t="str">
            <v>LIMA</v>
          </cell>
          <cell r="AC7098" t="str">
            <v>LA MOLINA</v>
          </cell>
        </row>
        <row r="7099">
          <cell r="V7099" t="str">
            <v>-77.095798--12.076542</v>
          </cell>
          <cell r="W7099">
            <v>-77.095798000000002</v>
          </cell>
          <cell r="X7099">
            <v>-12.076542</v>
          </cell>
          <cell r="AA7099" t="str">
            <v>LIMA</v>
          </cell>
          <cell r="AB7099" t="str">
            <v>LIMA</v>
          </cell>
          <cell r="AC7099" t="str">
            <v>SAN MIGUEL</v>
          </cell>
        </row>
        <row r="7100">
          <cell r="V7100" t="str">
            <v>-77.084992--12.004683</v>
          </cell>
          <cell r="W7100">
            <v>-77.084992</v>
          </cell>
          <cell r="X7100">
            <v>-12.004683</v>
          </cell>
          <cell r="AA7100" t="str">
            <v>LIMA</v>
          </cell>
          <cell r="AB7100" t="str">
            <v>LIMA</v>
          </cell>
          <cell r="AC7100" t="str">
            <v>SAN MARTIN DE PORRES</v>
          </cell>
        </row>
        <row r="7101">
          <cell r="V7101" t="str">
            <v>-77.052197--11.913479</v>
          </cell>
          <cell r="W7101">
            <v>-77.052197000000007</v>
          </cell>
          <cell r="X7101">
            <v>-11.913479000000001</v>
          </cell>
          <cell r="AA7101" t="str">
            <v>LIMA</v>
          </cell>
          <cell r="AB7101" t="str">
            <v>LIMA</v>
          </cell>
          <cell r="AC7101" t="str">
            <v>COMAS</v>
          </cell>
        </row>
        <row r="7102">
          <cell r="V7102" t="str">
            <v>-77.095839--12.036110</v>
          </cell>
          <cell r="W7102">
            <v>-77.095838999999998</v>
          </cell>
          <cell r="X7102">
            <v>-12.036110000000001</v>
          </cell>
          <cell r="AA7102" t="str">
            <v>CALLAO</v>
          </cell>
          <cell r="AB7102" t="str">
            <v>CALLAO</v>
          </cell>
          <cell r="AC7102" t="str">
            <v>CALLAO</v>
          </cell>
        </row>
        <row r="7103">
          <cell r="V7103" t="str">
            <v>-76.960900--12.063300</v>
          </cell>
          <cell r="W7103">
            <v>-76.960899999999995</v>
          </cell>
          <cell r="X7103">
            <v>-12.0633</v>
          </cell>
          <cell r="AA7103" t="str">
            <v>LIMA</v>
          </cell>
          <cell r="AB7103" t="str">
            <v>LIMA</v>
          </cell>
          <cell r="AC7103" t="str">
            <v>LA MOLINA</v>
          </cell>
        </row>
        <row r="7104">
          <cell r="V7104" t="str">
            <v>-76.977742--12.109631</v>
          </cell>
          <cell r="W7104">
            <v>-76.977742000000006</v>
          </cell>
          <cell r="X7104">
            <v>-12.109631</v>
          </cell>
          <cell r="AA7104" t="str">
            <v>LIMA</v>
          </cell>
          <cell r="AB7104" t="str">
            <v>LIMA</v>
          </cell>
          <cell r="AC7104" t="str">
            <v>SANTIAGO DE SURCO</v>
          </cell>
        </row>
        <row r="7105">
          <cell r="V7105" t="str">
            <v>-77.105446--12.081842</v>
          </cell>
          <cell r="W7105">
            <v>-77.105446000000001</v>
          </cell>
          <cell r="X7105">
            <v>-12.081842</v>
          </cell>
          <cell r="AA7105" t="str">
            <v>LIMA</v>
          </cell>
          <cell r="AB7105" t="str">
            <v>LIMA</v>
          </cell>
          <cell r="AC7105" t="str">
            <v>SAN MIGUEL</v>
          </cell>
        </row>
        <row r="7106">
          <cell r="V7106" t="str">
            <v>-77.098405--12.048379</v>
          </cell>
          <cell r="W7106">
            <v>-77.098405</v>
          </cell>
          <cell r="X7106">
            <v>-12.048379000000001</v>
          </cell>
          <cell r="AA7106" t="str">
            <v>CALLAO</v>
          </cell>
          <cell r="AB7106" t="str">
            <v>CALLAO</v>
          </cell>
          <cell r="AC7106" t="str">
            <v>CALLAO</v>
          </cell>
        </row>
        <row r="7107">
          <cell r="V7107" t="str">
            <v>-77.071018--11.937703</v>
          </cell>
          <cell r="W7107">
            <v>-77.071017999999995</v>
          </cell>
          <cell r="X7107">
            <v>-11.937703000000001</v>
          </cell>
          <cell r="AA7107" t="str">
            <v>LIMA</v>
          </cell>
          <cell r="AB7107" t="str">
            <v>LIMA</v>
          </cell>
          <cell r="AC7107" t="str">
            <v>COMAS</v>
          </cell>
        </row>
        <row r="7108">
          <cell r="V7108" t="str">
            <v>-76.987692--12.017158</v>
          </cell>
          <cell r="W7108">
            <v>-76.987691999999996</v>
          </cell>
          <cell r="X7108">
            <v>-12.017158</v>
          </cell>
          <cell r="AA7108" t="str">
            <v>LIMA</v>
          </cell>
          <cell r="AB7108" t="str">
            <v>LIMA</v>
          </cell>
          <cell r="AC7108" t="str">
            <v>SAN JUAN DE LURIGANCHO</v>
          </cell>
        </row>
        <row r="7109">
          <cell r="V7109" t="str">
            <v>-76.989400--12.034490</v>
          </cell>
          <cell r="W7109">
            <v>-76.989400000000003</v>
          </cell>
          <cell r="X7109">
            <v>-12.03449</v>
          </cell>
          <cell r="AA7109" t="str">
            <v>LIMA</v>
          </cell>
          <cell r="AB7109" t="str">
            <v>LIMA</v>
          </cell>
          <cell r="AC7109" t="str">
            <v>EL AGUSTINO</v>
          </cell>
        </row>
        <row r="7110">
          <cell r="V7110" t="str">
            <v>-76.999722--12.030917</v>
          </cell>
          <cell r="W7110">
            <v>-76.999722000000006</v>
          </cell>
          <cell r="X7110">
            <v>-12.030917000000001</v>
          </cell>
          <cell r="AA7110" t="str">
            <v>LIMA</v>
          </cell>
          <cell r="AB7110" t="str">
            <v>LIMA</v>
          </cell>
          <cell r="AC7110" t="str">
            <v>EL AGUSTINO</v>
          </cell>
        </row>
        <row r="7111">
          <cell r="V7111" t="str">
            <v>-77.127090--11.823490</v>
          </cell>
          <cell r="W7111">
            <v>-77.127089999999995</v>
          </cell>
          <cell r="X7111">
            <v>-11.82349</v>
          </cell>
          <cell r="AA7111" t="str">
            <v>CALLAO</v>
          </cell>
          <cell r="AB7111" t="str">
            <v>CALLAO</v>
          </cell>
          <cell r="AC7111" t="str">
            <v>VENTANILLA</v>
          </cell>
        </row>
        <row r="7112">
          <cell r="V7112" t="str">
            <v>-76.853253--12.293587</v>
          </cell>
          <cell r="W7112">
            <v>-76.853252999999995</v>
          </cell>
          <cell r="X7112">
            <v>-12.293587</v>
          </cell>
          <cell r="AA7112" t="str">
            <v>LIMA</v>
          </cell>
          <cell r="AB7112" t="str">
            <v>LIMA</v>
          </cell>
          <cell r="AC7112" t="str">
            <v>LURIN</v>
          </cell>
        </row>
        <row r="7113">
          <cell r="V7113" t="str">
            <v>-76.883330--12.085310</v>
          </cell>
          <cell r="W7113">
            <v>-76.883330000000001</v>
          </cell>
          <cell r="X7113">
            <v>-12.08531</v>
          </cell>
          <cell r="AA7113" t="str">
            <v>LIMA</v>
          </cell>
          <cell r="AB7113" t="str">
            <v>LIMA</v>
          </cell>
          <cell r="AC7113" t="str">
            <v>PACHACAMAC</v>
          </cell>
        </row>
        <row r="7114">
          <cell r="V7114" t="str">
            <v>-76.858928--12.227701</v>
          </cell>
          <cell r="W7114">
            <v>-76.858928000000006</v>
          </cell>
          <cell r="X7114">
            <v>-12.227701</v>
          </cell>
          <cell r="AA7114" t="str">
            <v>LIMA</v>
          </cell>
          <cell r="AB7114" t="str">
            <v>LIMA</v>
          </cell>
          <cell r="AC7114" t="str">
            <v>PACHACAMAC</v>
          </cell>
        </row>
        <row r="7115">
          <cell r="V7115" t="str">
            <v>-76.988142--12.143614</v>
          </cell>
          <cell r="W7115">
            <v>-76.988141999999996</v>
          </cell>
          <cell r="X7115">
            <v>-12.143613999999999</v>
          </cell>
          <cell r="AA7115" t="str">
            <v>LIMA</v>
          </cell>
          <cell r="AB7115" t="str">
            <v>LIMA</v>
          </cell>
          <cell r="AC7115" t="str">
            <v>SANTIAGO DE SURCO</v>
          </cell>
        </row>
        <row r="7116">
          <cell r="V7116" t="str">
            <v>-77.057700--11.914030</v>
          </cell>
          <cell r="W7116">
            <v>-77.057699999999997</v>
          </cell>
          <cell r="X7116">
            <v>-11.91403</v>
          </cell>
          <cell r="AA7116" t="str">
            <v>LIMA</v>
          </cell>
          <cell r="AB7116" t="str">
            <v>LIMA</v>
          </cell>
          <cell r="AC7116" t="str">
            <v>COMAS</v>
          </cell>
        </row>
        <row r="7117">
          <cell r="V7117" t="str">
            <v>-77.092910--12.031461</v>
          </cell>
          <cell r="W7117">
            <v>-77.092910000000003</v>
          </cell>
          <cell r="X7117">
            <v>-12.031461</v>
          </cell>
          <cell r="AA7117" t="str">
            <v>LIMA</v>
          </cell>
          <cell r="AB7117" t="str">
            <v>LIMA</v>
          </cell>
          <cell r="AC7117" t="str">
            <v>SAN MARTIN DE PORRES</v>
          </cell>
        </row>
        <row r="7118">
          <cell r="V7118" t="str">
            <v>-77.059250--11.970015</v>
          </cell>
          <cell r="W7118">
            <v>-77.059250000000006</v>
          </cell>
          <cell r="X7118">
            <v>-11.970015</v>
          </cell>
          <cell r="AA7118" t="str">
            <v>LIMA</v>
          </cell>
          <cell r="AB7118" t="str">
            <v>LIMA</v>
          </cell>
          <cell r="AC7118" t="str">
            <v>COMAS</v>
          </cell>
        </row>
        <row r="7119">
          <cell r="V7119" t="str">
            <v>-76.964673--12.161922</v>
          </cell>
          <cell r="W7119">
            <v>-76.964673000000005</v>
          </cell>
          <cell r="X7119">
            <v>-12.161922000000001</v>
          </cell>
          <cell r="AA7119" t="str">
            <v>LIMA</v>
          </cell>
          <cell r="AB7119" t="str">
            <v>LIMA</v>
          </cell>
          <cell r="AC7119" t="str">
            <v>SAN JUAN DE MIRAFLORES</v>
          </cell>
        </row>
        <row r="7120">
          <cell r="V7120" t="str">
            <v>-76.978197--12.166975</v>
          </cell>
          <cell r="W7120">
            <v>-76.978196999999994</v>
          </cell>
          <cell r="X7120">
            <v>-12.166975000000001</v>
          </cell>
          <cell r="AA7120" t="str">
            <v>LIMA</v>
          </cell>
          <cell r="AB7120" t="str">
            <v>LIMA</v>
          </cell>
          <cell r="AC7120" t="str">
            <v>SAN JUAN DE MIRAFLORES</v>
          </cell>
        </row>
      </sheetData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SECCION RED"/>
      <sheetName val="REGLAS DE TOPOLOGIA"/>
      <sheetName val="REDES NIVEL SUPERIOR"/>
      <sheetName val="RED PSTN"/>
      <sheetName val="RED HFC"/>
      <sheetName val="MOVIL-NUCLEO"/>
      <sheetName val="MOVIL-ESTACIONES"/>
      <sheetName val="Red Xdsl - Nodos"/>
      <sheetName val="ENLACES IX - PDIS"/>
      <sheetName val="EXTREMOS TXCXLDN"/>
      <sheetName val="Hoja2"/>
      <sheetName val="Hoja3"/>
      <sheetName val="ENLACES IX - ENLACES"/>
      <sheetName val="ENLACES IX - PDIS Aux"/>
      <sheetName val="ENLACES IX - ENLACES Aux"/>
      <sheetName val="RED VOZ NACIONAL - NODOS"/>
      <sheetName val="RED VOZ NACIONAL - ENLACES"/>
      <sheetName val="Red Datos Nacional"/>
      <sheetName val="RED VIDEO NACIONAL"/>
      <sheetName val="BAK"/>
      <sheetName val="red HFC-IMS-TV-INT - NODOS"/>
      <sheetName val="red HFC-IMS-TV-INT - ENLACES"/>
      <sheetName val="RED LD"/>
      <sheetName val="REDES NIVEL INFERIOR"/>
      <sheetName val="RED FIBRA-NODOS"/>
      <sheetName val="RED FIBRA-ENLACES"/>
      <sheetName val="RED RADIO-NODOS"/>
      <sheetName val="RED RADIO-ENLACES"/>
      <sheetName val="RED SATELITE-NODOS"/>
      <sheetName val="REDES COMPLEJAS"/>
      <sheetName val="RED OPERADOR - ENLACE COMPLEJO"/>
      <sheetName val="SECCION DEMANDAS"/>
      <sheetName val="INSTRUCCIONES DE DEMANDA"/>
      <sheetName val="DEMANDAS"/>
      <sheetName val="Demanda TxCxLoc"/>
      <sheetName val="Demanda TxCxLD"/>
      <sheetName val="demandas por nodo pstn"/>
      <sheetName val="DemandaLD-Red"/>
      <sheetName val="DemandaLD-TraficoLDN"/>
      <sheetName val="DemandaLD-TraficoLDI"/>
      <sheetName val="factores - departamento"/>
      <sheetName val="Hoja4"/>
      <sheetName val="Demanda-Datos-Movil"/>
      <sheetName val="Hoja1"/>
      <sheetName val="DEMANDA MIN P2M"/>
      <sheetName val="DEMANDA MAY P2M"/>
      <sheetName val="DEMANDA MAY P2P"/>
      <sheetName val="Fibra Oscura"/>
      <sheetName val="SECCION PARAMETROS"/>
      <sheetName val="PARAMETROS"/>
      <sheetName val="SECCION EQUIPOS"/>
      <sheetName val="Dimensionamiento RedNodoEnlace"/>
      <sheetName val="Preciario"/>
      <sheetName val="Preciario Integral 2015-2020"/>
      <sheetName val="Simplif precio enl fibra urb"/>
      <sheetName val="Simplif precio enl fibra enter"/>
      <sheetName val="Simplif precio enl fibra aerea"/>
      <sheetName val="TIPOS NODO"/>
      <sheetName val="Preciario Movil 2020"/>
      <sheetName val="Preciario Movil 2020 - SomeEqui"/>
    </sheetNames>
    <sheetDataSet>
      <sheetData sheetId="0"/>
      <sheetData sheetId="1">
        <row r="14">
          <cell r="C14" t="str">
            <v>NC-AN-H</v>
          </cell>
          <cell r="D14" t="str">
            <v>NODO COMPUESTO - ADICIONAR NODOS POR HOJA</v>
          </cell>
          <cell r="E14" t="str">
            <v>NOMBRE DE NODO (O RED) COMPUESTO (SI NO EXISTE LO CREA)</v>
          </cell>
          <cell r="F14" t="str">
            <v>TIPO DE NODO</v>
          </cell>
          <cell r="G14" t="str">
            <v>NOMBRE DE HOJA</v>
          </cell>
          <cell r="H14" t="str">
            <v>(OPCIONAL) LISTA DE TIPOS DE NODO ORIGEN A IMPORTAR</v>
          </cell>
          <cell r="I14"/>
          <cell r="J14"/>
          <cell r="K14"/>
          <cell r="L14"/>
          <cell r="M14"/>
          <cell r="N14"/>
        </row>
        <row r="15">
          <cell r="C15" t="str">
            <v>NC-AE-D</v>
          </cell>
          <cell r="D15" t="str">
            <v>NODO COMPUESTO - ADICIONAR ENLACES POR CAMPO DEPENDENCIA</v>
          </cell>
          <cell r="E15" t="str">
            <v>NOMBRE DE NODO (O RED) COMPUESTO (SI NO EXISTE SE CONSIDERA ERROR)</v>
          </cell>
          <cell r="F15" t="str">
            <v>NOMBRE COLUMNA DEPENDENCIA</v>
          </cell>
          <cell r="G15" t="str">
            <v xml:space="preserve">(OPCIONAL = , ) CARÁCTER SEPARADOR DE DEPENDENCIAS </v>
          </cell>
          <cell r="H15" t="str">
            <v>(OPCIONAL) LISTA DE TIPOS DE NODO ORIGEN A IMPORTAR</v>
          </cell>
          <cell r="I15"/>
          <cell r="J15"/>
          <cell r="K15"/>
          <cell r="L15"/>
          <cell r="M15"/>
          <cell r="N15"/>
        </row>
        <row r="16">
          <cell r="C16" t="str">
            <v>NC-AE-H</v>
          </cell>
          <cell r="D16" t="str">
            <v>NODO COMPUESTO - ADICIONAR ENLACES POR HOJA</v>
          </cell>
          <cell r="E16" t="str">
            <v>NOMBRE DE NODO (O RED) COMPUESTO (SI NO EXISTE SE CONSIDERA ERROR)</v>
          </cell>
          <cell r="F16" t="str">
            <v>NOMBRE DE HOJA</v>
          </cell>
          <cell r="G16" t="str">
            <v xml:space="preserve">(OPCIONAL = , ) CARÁCTER SEPARADOR DE DEPENDENCIAS </v>
          </cell>
          <cell r="H16"/>
          <cell r="I16"/>
          <cell r="J16"/>
          <cell r="K16"/>
          <cell r="L16"/>
          <cell r="M16"/>
          <cell r="N16"/>
        </row>
        <row r="17">
          <cell r="C17" t="str">
            <v>NA-C</v>
          </cell>
          <cell r="D17" t="str">
            <v>NODO AGREGADO - CREAR</v>
          </cell>
          <cell r="E17" t="str">
            <v>NOMBRE DE NODO (O RED) AGREGADO (SI EXISTE SE CONSIDERA UN ERROR)</v>
          </cell>
          <cell r="F17" t="str">
            <v>TIPO DE NODO</v>
          </cell>
          <cell r="G17"/>
          <cell r="H17"/>
          <cell r="I17"/>
          <cell r="J17"/>
          <cell r="K17"/>
          <cell r="L17"/>
          <cell r="M17"/>
          <cell r="N17"/>
        </row>
        <row r="18">
          <cell r="C18" t="str">
            <v>NA-ANC-N</v>
          </cell>
          <cell r="D18" t="str">
            <v>NODO AGREGADO - ADICIONAR NODOS COMPONENTES POR NOMBRE</v>
          </cell>
          <cell r="E18" t="str">
            <v>NOMBRE DE NODO (O RED) AGREGADO (SI NO EXISTE SE CONSIDERA ERROR)</v>
          </cell>
          <cell r="F18" t="str">
            <v>LISTA DE NODOS COMPONENTES (AGREGADO / COMPUESTO)</v>
          </cell>
          <cell r="G18" t="str">
            <v>(OPCIONAL = , ) CARÁCTER SEPARADOR DE NODOS COMPONENTES</v>
          </cell>
          <cell r="H18"/>
          <cell r="I18"/>
          <cell r="J18"/>
          <cell r="K18"/>
          <cell r="L18"/>
          <cell r="M18"/>
          <cell r="N18"/>
        </row>
        <row r="19">
          <cell r="C19" t="str">
            <v>NA-AE-H</v>
          </cell>
          <cell r="D19" t="str">
            <v>NODO AGREGADO - ADICIONAR ENLACES POR HOJA</v>
          </cell>
          <cell r="E19" t="str">
            <v>NOMBRE DE NODO (O RED) AGREGADO (SI NO EXISTE SE CONSIDERA ERROR)</v>
          </cell>
          <cell r="F19" t="str">
            <v>(OPCIONAL = , ) CARÁCTER SEPARADOR DE TIPOS DE NODO</v>
          </cell>
          <cell r="G19"/>
          <cell r="H19"/>
          <cell r="I19"/>
          <cell r="J19"/>
          <cell r="K19"/>
          <cell r="L19"/>
          <cell r="M19"/>
          <cell r="N19"/>
        </row>
        <row r="20">
          <cell r="C20" t="str">
            <v>NA-AE-E</v>
          </cell>
          <cell r="D20" t="str">
            <v>NODO AGREGADO - ADICIONAR ENLACES POR EMPLAZAMIENTO</v>
          </cell>
          <cell r="E20" t="str">
            <v>NOMBRE DE NODO (O RED) AGREGADO (SI NO EXISTE SE CONSIDERA ERROR)</v>
          </cell>
          <cell r="F20" t="str">
            <v>TIPOS DE NODO QUE SE CONECTAN EN EL MISMO EMPLAZAMIENTO</v>
          </cell>
          <cell r="G20" t="str">
            <v>(OPCIONAL = , ) CARÁCTER SEPARADOR DE TIPOS DE NODO</v>
          </cell>
          <cell r="H20"/>
          <cell r="I20"/>
          <cell r="J20"/>
          <cell r="K20"/>
          <cell r="L20"/>
          <cell r="M20"/>
          <cell r="N20"/>
        </row>
        <row r="21">
          <cell r="C21" t="str">
            <v>NCO-C</v>
          </cell>
          <cell r="D21" t="str">
            <v>NODO COMPLEJO - CREAR</v>
          </cell>
          <cell r="E21" t="str">
            <v>NOMBRE DE NODO (O RED) COMPUESTO (SI EXISTE SE CONSIDERA UN ERROR)</v>
          </cell>
          <cell r="F21" t="str">
            <v>TIPO DE NODO</v>
          </cell>
          <cell r="G21"/>
          <cell r="H21"/>
          <cell r="I21"/>
          <cell r="J21"/>
          <cell r="K21"/>
          <cell r="L21"/>
          <cell r="M21"/>
          <cell r="N21"/>
        </row>
        <row r="22">
          <cell r="C22" t="str">
            <v>NCO-ANC-N</v>
          </cell>
          <cell r="D22" t="str">
            <v>NODO COMPLEJO - ADICIONAR NODOS COMPONENTES POR NOMBRE</v>
          </cell>
          <cell r="E22" t="str">
            <v>NOMBRE DE NODO (O RED) COMPLEJO (SI NO EXISTE SE CONSIDERA ERROR)</v>
          </cell>
          <cell r="F22" t="str">
            <v>LISTA DE NODOS COMPONENTES (AGREGADO / COMPUESTO)</v>
          </cell>
          <cell r="G22" t="str">
            <v>(OPCIONAL = , ) CARÁCTER SEPARADOR DE NODOS COMPONENTES</v>
          </cell>
          <cell r="H22"/>
          <cell r="I22"/>
          <cell r="J22"/>
          <cell r="K22"/>
          <cell r="L22"/>
          <cell r="M22"/>
          <cell r="N22"/>
        </row>
        <row r="23">
          <cell r="C23" t="str">
            <v>NCO-AE-H</v>
          </cell>
          <cell r="D23" t="str">
            <v>NODO COMPLEJO - ADICIONAR ENLACES POR HOJA</v>
          </cell>
          <cell r="E23" t="str">
            <v>NOMBRE DE NODO (O RED) COMPUESTO (SI NO EXISTE SE CONSIDERA ERROR)</v>
          </cell>
          <cell r="F23" t="str">
            <v>NOMBRE DE HOJA</v>
          </cell>
          <cell r="G23"/>
          <cell r="H23"/>
          <cell r="I23"/>
          <cell r="J23"/>
          <cell r="K23"/>
          <cell r="L23"/>
          <cell r="M23"/>
          <cell r="N23"/>
        </row>
        <row r="24">
          <cell r="C24" t="str">
            <v>NC-CG</v>
          </cell>
          <cell r="D24" t="str">
            <v>NODO COMPUESTO/agregado - CREAR GRAFO</v>
          </cell>
          <cell r="E24" t="str">
            <v>NOMBRE DE NODO (O RED) COMPUESTO/agregado (SI NO EXISTE SE CONSIDERA ERROR)</v>
          </cell>
          <cell r="F24"/>
          <cell r="G24"/>
          <cell r="H24"/>
          <cell r="I24"/>
          <cell r="J24"/>
          <cell r="K24"/>
          <cell r="L24"/>
          <cell r="M24"/>
          <cell r="N24"/>
        </row>
        <row r="25">
          <cell r="C25" t="str">
            <v>E-EE</v>
          </cell>
          <cell r="D25" t="str">
            <v>ESPECIAL - EJECUTA EXPRESION</v>
          </cell>
          <cell r="E25" t="str">
            <v>EXPRESION A EJECUTAR</v>
          </cell>
          <cell r="F25" t="str">
            <v>COMENTARIO</v>
          </cell>
          <cell r="G25"/>
          <cell r="H25"/>
          <cell r="I25"/>
          <cell r="J25"/>
          <cell r="K25"/>
          <cell r="L25"/>
          <cell r="M25"/>
          <cell r="N25"/>
        </row>
        <row r="26">
          <cell r="C26" t="str">
            <v>E-CD</v>
          </cell>
          <cell r="D26" t="str">
            <v>EMPLAZAMIENTO - CALCULAR DEPARTAMENTO</v>
          </cell>
          <cell r="E26"/>
          <cell r="F26"/>
          <cell r="G26"/>
          <cell r="H26"/>
          <cell r="I26"/>
          <cell r="J26"/>
          <cell r="K26"/>
          <cell r="L26"/>
          <cell r="M26"/>
          <cell r="N26"/>
        </row>
        <row r="27">
          <cell r="C27"/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</row>
        <row r="28">
          <cell r="C28"/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</row>
        <row r="29">
          <cell r="C29"/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</row>
        <row r="30">
          <cell r="C30"/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>
        <row r="15">
          <cell r="B15">
            <v>9.6000000000000002E-2</v>
          </cell>
        </row>
      </sheetData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"/>
  <sheetViews>
    <sheetView showGridLines="0" workbookViewId="0">
      <selection activeCell="D27" sqref="D27"/>
    </sheetView>
  </sheetViews>
  <sheetFormatPr baseColWidth="10" defaultRowHeight="15" x14ac:dyDescent="0.2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5"/>
  <sheetViews>
    <sheetView zoomScale="115" zoomScaleNormal="115" workbookViewId="0">
      <selection activeCell="C5" sqref="C5"/>
    </sheetView>
  </sheetViews>
  <sheetFormatPr baseColWidth="10" defaultRowHeight="15" x14ac:dyDescent="0.25"/>
  <cols>
    <col min="2" max="2" width="39.7109375" customWidth="1"/>
  </cols>
  <sheetData>
    <row r="5" spans="2:4" x14ac:dyDescent="0.25">
      <c r="B5" s="10" t="s">
        <v>24</v>
      </c>
      <c r="C5" s="14">
        <v>0.97045429506305203</v>
      </c>
      <c r="D5" s="17" t="s">
        <v>23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3"/>
  <sheetViews>
    <sheetView workbookViewId="0">
      <selection activeCell="M37" sqref="M37:M38"/>
    </sheetView>
  </sheetViews>
  <sheetFormatPr baseColWidth="10" defaultRowHeight="15" x14ac:dyDescent="0.25"/>
  <cols>
    <col min="2" max="2" width="23.7109375" customWidth="1"/>
    <col min="3" max="3" width="13.7109375" customWidth="1"/>
  </cols>
  <sheetData>
    <row r="2" spans="2:4" x14ac:dyDescent="0.25">
      <c r="B2" s="10" t="s">
        <v>9</v>
      </c>
      <c r="C2" s="13">
        <v>8.7999999999999995E-2</v>
      </c>
      <c r="D2" s="16" t="s">
        <v>25</v>
      </c>
    </row>
    <row r="13" spans="2:4" x14ac:dyDescent="0.25">
      <c r="D13" s="1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rgb="FF0070C0"/>
  </sheetPr>
  <dimension ref="A1"/>
  <sheetViews>
    <sheetView showGridLines="0" workbookViewId="0">
      <selection activeCell="K31" sqref="K31"/>
    </sheetView>
  </sheetViews>
  <sheetFormatPr baseColWidth="10" defaultColWidth="8.85546875" defaultRowHeight="15" x14ac:dyDescent="0.25"/>
  <sheetData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73"/>
  <sheetViews>
    <sheetView zoomScaleNormal="100" workbookViewId="0">
      <selection activeCell="H3" sqref="H3"/>
    </sheetView>
  </sheetViews>
  <sheetFormatPr baseColWidth="10" defaultRowHeight="15" x14ac:dyDescent="0.25"/>
  <cols>
    <col min="2" max="2" width="64.28515625" bestFit="1" customWidth="1"/>
    <col min="3" max="8" width="16" customWidth="1"/>
  </cols>
  <sheetData>
    <row r="2" spans="2:10" x14ac:dyDescent="0.25">
      <c r="B2" s="47" t="s">
        <v>65</v>
      </c>
      <c r="C2" s="4"/>
      <c r="D2" s="4"/>
      <c r="E2" s="4"/>
      <c r="F2" s="4"/>
      <c r="G2" s="4"/>
      <c r="H2" s="4"/>
    </row>
    <row r="3" spans="2:10" x14ac:dyDescent="0.25">
      <c r="B3" s="47" t="s">
        <v>66</v>
      </c>
      <c r="C3" s="4"/>
      <c r="D3" s="4"/>
      <c r="E3" s="4"/>
      <c r="F3" s="4"/>
      <c r="G3" s="4"/>
      <c r="H3" s="4"/>
    </row>
    <row r="4" spans="2:10" x14ac:dyDescent="0.25">
      <c r="B4" s="4"/>
      <c r="C4" s="4"/>
      <c r="D4" s="4"/>
      <c r="E4" s="4"/>
      <c r="F4" s="4"/>
      <c r="G4" s="4"/>
      <c r="H4" s="4"/>
    </row>
    <row r="5" spans="2:10" x14ac:dyDescent="0.25">
      <c r="B5" s="4"/>
      <c r="C5" s="198">
        <v>2021</v>
      </c>
      <c r="D5" s="198"/>
      <c r="E5" s="198"/>
      <c r="F5" s="198"/>
      <c r="G5" s="198"/>
      <c r="H5" s="198"/>
    </row>
    <row r="6" spans="2:10" ht="38.25" x14ac:dyDescent="0.25">
      <c r="B6" s="35" t="s">
        <v>67</v>
      </c>
      <c r="C6" s="35" t="s">
        <v>68</v>
      </c>
      <c r="D6" s="35" t="s">
        <v>69</v>
      </c>
      <c r="E6" s="35" t="s">
        <v>70</v>
      </c>
      <c r="F6" s="35" t="s">
        <v>71</v>
      </c>
      <c r="G6" s="35" t="s">
        <v>72</v>
      </c>
      <c r="H6" s="35" t="s">
        <v>73</v>
      </c>
      <c r="J6" s="177"/>
    </row>
    <row r="7" spans="2:10" x14ac:dyDescent="0.25">
      <c r="B7" s="36" t="s">
        <v>74</v>
      </c>
      <c r="C7" s="37"/>
      <c r="D7" s="37"/>
      <c r="E7" s="38">
        <v>7049215.5310307899</v>
      </c>
      <c r="F7" s="38">
        <v>233230.272</v>
      </c>
      <c r="G7" s="38">
        <v>6815985.2590307901</v>
      </c>
      <c r="H7" s="39">
        <v>6.1</v>
      </c>
      <c r="J7" s="177"/>
    </row>
    <row r="8" spans="2:10" x14ac:dyDescent="0.25">
      <c r="B8" s="40" t="s">
        <v>75</v>
      </c>
      <c r="C8" s="41">
        <v>139896</v>
      </c>
      <c r="D8" s="42" t="s">
        <v>76</v>
      </c>
      <c r="E8" s="43">
        <v>20.933659999999996</v>
      </c>
      <c r="F8" s="43">
        <v>0</v>
      </c>
      <c r="G8" s="43">
        <v>20.933659999999996</v>
      </c>
      <c r="H8" s="43"/>
      <c r="J8" s="177"/>
    </row>
    <row r="9" spans="2:10" x14ac:dyDescent="0.25">
      <c r="B9" s="40" t="s">
        <v>77</v>
      </c>
      <c r="C9" s="41">
        <v>1397850</v>
      </c>
      <c r="D9" s="42" t="s">
        <v>78</v>
      </c>
      <c r="E9" s="43">
        <v>139146.10498125563</v>
      </c>
      <c r="F9" s="43">
        <v>0</v>
      </c>
      <c r="G9" s="43">
        <v>139146.10498125563</v>
      </c>
      <c r="H9" s="43"/>
      <c r="J9" s="177"/>
    </row>
    <row r="10" spans="2:10" x14ac:dyDescent="0.25">
      <c r="B10" s="40" t="s">
        <v>79</v>
      </c>
      <c r="C10" s="41">
        <v>82678567.286666989</v>
      </c>
      <c r="D10" s="42" t="s">
        <v>80</v>
      </c>
      <c r="E10" s="43">
        <v>14891.225458682353</v>
      </c>
      <c r="F10" s="43">
        <v>9035.8339745955509</v>
      </c>
      <c r="G10" s="43">
        <v>5855.3914840868019</v>
      </c>
      <c r="H10" s="43"/>
      <c r="J10" s="177"/>
    </row>
    <row r="11" spans="2:10" x14ac:dyDescent="0.25">
      <c r="B11" s="40" t="s">
        <v>81</v>
      </c>
      <c r="C11" s="41">
        <v>524767460.44666696</v>
      </c>
      <c r="D11" s="42" t="s">
        <v>82</v>
      </c>
      <c r="E11" s="43">
        <v>12835.574326026985</v>
      </c>
      <c r="F11" s="43">
        <v>117124.30394069995</v>
      </c>
      <c r="G11" s="43">
        <v>-104288.72961467296</v>
      </c>
      <c r="H11" s="43"/>
      <c r="J11" s="177"/>
    </row>
    <row r="12" spans="2:10" x14ac:dyDescent="0.25">
      <c r="B12" s="40" t="s">
        <v>83</v>
      </c>
      <c r="C12" s="41">
        <v>1409.5000009999999</v>
      </c>
      <c r="D12" s="42" t="s">
        <v>84</v>
      </c>
      <c r="E12" s="43">
        <v>332.07013093780313</v>
      </c>
      <c r="F12" s="43">
        <v>1.5886187625503339</v>
      </c>
      <c r="G12" s="43">
        <v>330.48151217525282</v>
      </c>
      <c r="H12" s="43"/>
      <c r="J12" s="177"/>
    </row>
    <row r="13" spans="2:10" x14ac:dyDescent="0.25">
      <c r="B13" s="40" t="s">
        <v>85</v>
      </c>
      <c r="C13" s="41">
        <v>4319.8666680000006</v>
      </c>
      <c r="D13" s="42" t="s">
        <v>86</v>
      </c>
      <c r="E13" s="43">
        <v>0</v>
      </c>
      <c r="F13" s="43">
        <v>0.47211265610225406</v>
      </c>
      <c r="G13" s="43">
        <v>-0.47211265610225406</v>
      </c>
      <c r="H13" s="43"/>
      <c r="J13" s="177"/>
    </row>
    <row r="14" spans="2:10" x14ac:dyDescent="0.25">
      <c r="B14" s="40" t="s">
        <v>87</v>
      </c>
      <c r="C14" s="41">
        <v>7948271.4166656658</v>
      </c>
      <c r="D14" s="42" t="s">
        <v>88</v>
      </c>
      <c r="E14" s="43">
        <v>5879.0099112909311</v>
      </c>
      <c r="F14" s="43">
        <v>868.6563309327704</v>
      </c>
      <c r="G14" s="43">
        <v>5010.3535803581608</v>
      </c>
      <c r="H14" s="43"/>
      <c r="J14" s="177"/>
    </row>
    <row r="15" spans="2:10" x14ac:dyDescent="0.25">
      <c r="B15" s="40" t="s">
        <v>89</v>
      </c>
      <c r="C15" s="41">
        <v>2754808.9666663334</v>
      </c>
      <c r="D15" s="42" t="s">
        <v>90</v>
      </c>
      <c r="E15" s="43">
        <v>4013.2183280889039</v>
      </c>
      <c r="F15" s="43">
        <v>0</v>
      </c>
      <c r="G15" s="43">
        <v>4013.2183280889039</v>
      </c>
      <c r="H15" s="43"/>
      <c r="J15" s="177"/>
    </row>
    <row r="16" spans="2:10" x14ac:dyDescent="0.25">
      <c r="B16" s="40" t="s">
        <v>91</v>
      </c>
      <c r="C16" s="41">
        <v>0</v>
      </c>
      <c r="D16" s="42" t="s">
        <v>92</v>
      </c>
      <c r="E16" s="43">
        <v>29.827039863125279</v>
      </c>
      <c r="F16" s="43">
        <v>0</v>
      </c>
      <c r="G16" s="43">
        <v>29.827039863125279</v>
      </c>
      <c r="H16" s="43"/>
      <c r="J16" s="177"/>
    </row>
    <row r="17" spans="2:10" x14ac:dyDescent="0.25">
      <c r="B17" s="40" t="s">
        <v>93</v>
      </c>
      <c r="C17" s="41">
        <v>0</v>
      </c>
      <c r="D17" s="42" t="s">
        <v>94</v>
      </c>
      <c r="E17" s="43">
        <v>43.09421701078854</v>
      </c>
      <c r="F17" s="43">
        <v>0</v>
      </c>
      <c r="G17" s="43">
        <v>43.09421701078854</v>
      </c>
      <c r="H17" s="43"/>
      <c r="J17" s="177"/>
    </row>
    <row r="18" spans="2:10" x14ac:dyDescent="0.25">
      <c r="B18" s="40" t="s">
        <v>95</v>
      </c>
      <c r="C18" s="41">
        <v>842802.61333400011</v>
      </c>
      <c r="D18" s="42" t="s">
        <v>96</v>
      </c>
      <c r="E18" s="43">
        <v>4953.6241079661031</v>
      </c>
      <c r="F18" s="43">
        <v>92.108810509944121</v>
      </c>
      <c r="G18" s="43">
        <v>4861.5152974561588</v>
      </c>
      <c r="H18" s="43"/>
      <c r="J18" s="177"/>
    </row>
    <row r="19" spans="2:10" x14ac:dyDescent="0.25">
      <c r="B19" s="40" t="s">
        <v>97</v>
      </c>
      <c r="C19" s="41">
        <v>6802358.8233329989</v>
      </c>
      <c r="D19" s="42" t="s">
        <v>98</v>
      </c>
      <c r="E19" s="43">
        <v>1023.1717700000005</v>
      </c>
      <c r="F19" s="43">
        <v>0</v>
      </c>
      <c r="G19" s="43">
        <v>1023.1717700000005</v>
      </c>
      <c r="H19" s="43"/>
      <c r="J19" s="177"/>
    </row>
    <row r="20" spans="2:10" x14ac:dyDescent="0.25">
      <c r="B20" s="40" t="s">
        <v>99</v>
      </c>
      <c r="C20" s="41">
        <v>958705.09488610434</v>
      </c>
      <c r="D20" s="42" t="s">
        <v>96</v>
      </c>
      <c r="E20" s="43">
        <v>105.47250225646169</v>
      </c>
      <c r="F20" s="43">
        <v>104.77564322025555</v>
      </c>
      <c r="G20" s="43">
        <v>0.69685903620614909</v>
      </c>
      <c r="H20" s="43"/>
      <c r="J20" s="177"/>
    </row>
    <row r="21" spans="2:10" x14ac:dyDescent="0.25">
      <c r="B21" s="40" t="s">
        <v>100</v>
      </c>
      <c r="C21" s="41">
        <v>0</v>
      </c>
      <c r="D21" s="42" t="s">
        <v>98</v>
      </c>
      <c r="E21" s="43">
        <v>0</v>
      </c>
      <c r="F21" s="43">
        <v>0</v>
      </c>
      <c r="G21" s="43">
        <v>0</v>
      </c>
      <c r="H21" s="43"/>
      <c r="J21" s="177"/>
    </row>
    <row r="22" spans="2:10" x14ac:dyDescent="0.25">
      <c r="B22" s="40" t="s">
        <v>101</v>
      </c>
      <c r="C22" s="41">
        <v>57374.009999999995</v>
      </c>
      <c r="D22" s="42" t="s">
        <v>96</v>
      </c>
      <c r="E22" s="43">
        <v>15.773880000000009</v>
      </c>
      <c r="F22" s="43">
        <v>21.834152423239235</v>
      </c>
      <c r="G22" s="43">
        <v>-6.0602724232392262</v>
      </c>
      <c r="H22" s="43"/>
      <c r="J22" s="177"/>
    </row>
    <row r="23" spans="2:10" x14ac:dyDescent="0.25">
      <c r="B23" s="40" t="s">
        <v>102</v>
      </c>
      <c r="C23" s="41">
        <v>20389.023335000002</v>
      </c>
      <c r="D23" s="42" t="s">
        <v>96</v>
      </c>
      <c r="E23" s="43">
        <v>72.106680000000082</v>
      </c>
      <c r="F23" s="43">
        <v>0</v>
      </c>
      <c r="G23" s="43">
        <v>72.106680000000082</v>
      </c>
      <c r="H23" s="43"/>
      <c r="J23" s="177"/>
    </row>
    <row r="24" spans="2:10" x14ac:dyDescent="0.25">
      <c r="B24" s="40" t="s">
        <v>103</v>
      </c>
      <c r="C24" s="41">
        <v>406434.0736306961</v>
      </c>
      <c r="D24" s="42" t="s">
        <v>96</v>
      </c>
      <c r="E24" s="43">
        <v>60.972943541138036</v>
      </c>
      <c r="F24" s="43">
        <v>44.418655662139749</v>
      </c>
      <c r="G24" s="43">
        <v>16.554287878998288</v>
      </c>
      <c r="H24" s="43"/>
      <c r="J24" s="177"/>
    </row>
    <row r="25" spans="2:10" x14ac:dyDescent="0.25">
      <c r="B25" s="40" t="s">
        <v>104</v>
      </c>
      <c r="C25" s="41">
        <v>9638318.2530300822</v>
      </c>
      <c r="D25" s="42" t="s">
        <v>96</v>
      </c>
      <c r="E25" s="43">
        <v>0</v>
      </c>
      <c r="F25" s="43">
        <v>0</v>
      </c>
      <c r="G25" s="43">
        <v>0</v>
      </c>
      <c r="H25" s="43"/>
      <c r="J25" s="177"/>
    </row>
    <row r="26" spans="2:10" x14ac:dyDescent="0.25">
      <c r="B26" s="40" t="s">
        <v>105</v>
      </c>
      <c r="C26" s="44">
        <v>0</v>
      </c>
      <c r="D26" s="42"/>
      <c r="E26" s="43">
        <v>0</v>
      </c>
      <c r="F26" s="43">
        <v>0</v>
      </c>
      <c r="G26" s="43">
        <v>0</v>
      </c>
      <c r="H26" s="43"/>
      <c r="J26" s="177"/>
    </row>
    <row r="27" spans="2:10" x14ac:dyDescent="0.25">
      <c r="B27" s="40" t="s">
        <v>106</v>
      </c>
      <c r="C27" s="44">
        <v>0</v>
      </c>
      <c r="D27" s="42" t="s">
        <v>78</v>
      </c>
      <c r="E27" s="43">
        <v>61.525094714197039</v>
      </c>
      <c r="F27" s="43">
        <v>0</v>
      </c>
      <c r="G27" s="43">
        <v>61.525094714197039</v>
      </c>
      <c r="H27" s="43"/>
      <c r="J27" s="177"/>
    </row>
    <row r="28" spans="2:10" x14ac:dyDescent="0.25">
      <c r="B28" s="40" t="s">
        <v>107</v>
      </c>
      <c r="C28" s="44">
        <v>0</v>
      </c>
      <c r="D28" s="42" t="s">
        <v>80</v>
      </c>
      <c r="E28" s="43">
        <v>6.5843313176413281</v>
      </c>
      <c r="F28" s="43">
        <v>0</v>
      </c>
      <c r="G28" s="43">
        <v>6.5843313176413281</v>
      </c>
      <c r="H28" s="43"/>
      <c r="J28" s="177"/>
    </row>
    <row r="29" spans="2:10" x14ac:dyDescent="0.25">
      <c r="B29" s="40" t="s">
        <v>108</v>
      </c>
      <c r="C29" s="44">
        <v>0</v>
      </c>
      <c r="D29" s="42" t="s">
        <v>82</v>
      </c>
      <c r="E29" s="43">
        <v>5.6754008761244386</v>
      </c>
      <c r="F29" s="43">
        <v>0</v>
      </c>
      <c r="G29" s="43">
        <v>5.6754008761244386</v>
      </c>
      <c r="H29" s="43"/>
      <c r="J29" s="177"/>
    </row>
    <row r="30" spans="2:10" x14ac:dyDescent="0.25">
      <c r="B30" s="40" t="s">
        <v>109</v>
      </c>
      <c r="C30" s="44">
        <v>0</v>
      </c>
      <c r="D30" s="42" t="s">
        <v>84</v>
      </c>
      <c r="E30" s="43">
        <v>0.14682873272274674</v>
      </c>
      <c r="F30" s="43">
        <v>0</v>
      </c>
      <c r="G30" s="43">
        <v>0.14682873272274674</v>
      </c>
      <c r="H30" s="43"/>
      <c r="J30" s="177"/>
    </row>
    <row r="31" spans="2:10" x14ac:dyDescent="0.25">
      <c r="B31" s="40" t="s">
        <v>110</v>
      </c>
      <c r="C31" s="44">
        <v>0</v>
      </c>
      <c r="D31" s="42"/>
      <c r="E31" s="43">
        <v>0</v>
      </c>
      <c r="F31" s="43">
        <v>0</v>
      </c>
      <c r="G31" s="43">
        <v>0</v>
      </c>
      <c r="H31" s="43"/>
      <c r="J31" s="177"/>
    </row>
    <row r="32" spans="2:10" x14ac:dyDescent="0.25">
      <c r="B32" s="40" t="s">
        <v>111</v>
      </c>
      <c r="C32" s="44">
        <v>0</v>
      </c>
      <c r="D32" s="42" t="s">
        <v>88</v>
      </c>
      <c r="E32" s="43">
        <v>2.5994737090671824</v>
      </c>
      <c r="F32" s="43">
        <v>0</v>
      </c>
      <c r="G32" s="43">
        <v>2.5994737090671824</v>
      </c>
      <c r="H32" s="43"/>
      <c r="J32" s="177"/>
    </row>
    <row r="33" spans="2:10" x14ac:dyDescent="0.25">
      <c r="B33" s="40" t="s">
        <v>112</v>
      </c>
      <c r="C33" s="44">
        <v>0</v>
      </c>
      <c r="D33" s="42" t="s">
        <v>90</v>
      </c>
      <c r="E33" s="43">
        <v>1.7744919110576898</v>
      </c>
      <c r="F33" s="43">
        <v>0</v>
      </c>
      <c r="G33" s="43">
        <v>1.7744919110576898</v>
      </c>
      <c r="H33" s="43"/>
      <c r="J33" s="177"/>
    </row>
    <row r="34" spans="2:10" x14ac:dyDescent="0.25">
      <c r="B34" s="40" t="s">
        <v>113</v>
      </c>
      <c r="C34" s="44">
        <v>0</v>
      </c>
      <c r="D34" s="42" t="s">
        <v>92</v>
      </c>
      <c r="E34" s="43">
        <v>1.318837816459262E-2</v>
      </c>
      <c r="F34" s="43">
        <v>0</v>
      </c>
      <c r="G34" s="43">
        <v>1.318837816459262E-2</v>
      </c>
      <c r="H34" s="43"/>
      <c r="J34" s="177"/>
    </row>
    <row r="35" spans="2:10" x14ac:dyDescent="0.25">
      <c r="B35" s="40" t="s">
        <v>114</v>
      </c>
      <c r="C35" s="44">
        <v>0</v>
      </c>
      <c r="D35" s="42" t="s">
        <v>94</v>
      </c>
      <c r="E35" s="43">
        <v>1.9054617328886633E-2</v>
      </c>
      <c r="F35" s="43">
        <v>0</v>
      </c>
      <c r="G35" s="43">
        <v>1.9054617328886633E-2</v>
      </c>
      <c r="H35" s="43"/>
      <c r="J35" s="177"/>
    </row>
    <row r="36" spans="2:10" x14ac:dyDescent="0.25">
      <c r="B36" s="40" t="s">
        <v>115</v>
      </c>
      <c r="C36" s="41">
        <v>151424.07</v>
      </c>
      <c r="D36" s="42" t="s">
        <v>116</v>
      </c>
      <c r="E36" s="43">
        <v>135.97539000000012</v>
      </c>
      <c r="F36" s="43">
        <v>0</v>
      </c>
      <c r="G36" s="43">
        <v>135.97539000000012</v>
      </c>
      <c r="H36" s="43"/>
      <c r="J36" s="177"/>
    </row>
    <row r="37" spans="2:10" x14ac:dyDescent="0.25">
      <c r="B37" s="40" t="s">
        <v>117</v>
      </c>
      <c r="C37" s="41">
        <v>605418.12</v>
      </c>
      <c r="D37" s="42" t="s">
        <v>118</v>
      </c>
      <c r="E37" s="43">
        <v>405.30720411916985</v>
      </c>
      <c r="F37" s="43">
        <v>682.35444053749211</v>
      </c>
      <c r="G37" s="43">
        <v>-277.04723641832226</v>
      </c>
      <c r="H37" s="43"/>
      <c r="J37" s="177"/>
    </row>
    <row r="38" spans="2:10" x14ac:dyDescent="0.25">
      <c r="B38" s="40" t="s">
        <v>119</v>
      </c>
      <c r="C38" s="41">
        <v>3540.0899999999997</v>
      </c>
      <c r="D38" s="42" t="s">
        <v>120</v>
      </c>
      <c r="E38" s="43">
        <v>3.0407410256865295</v>
      </c>
      <c r="F38" s="43">
        <v>0</v>
      </c>
      <c r="G38" s="43">
        <v>3.0407410256865295</v>
      </c>
      <c r="H38" s="43"/>
      <c r="J38" s="177"/>
    </row>
    <row r="39" spans="2:10" x14ac:dyDescent="0.25">
      <c r="B39" s="40" t="s">
        <v>121</v>
      </c>
      <c r="C39" s="41">
        <v>4089.0900000000006</v>
      </c>
      <c r="D39" s="42" t="s">
        <v>90</v>
      </c>
      <c r="E39" s="43">
        <v>2.6900395176109142</v>
      </c>
      <c r="F39" s="43">
        <v>0</v>
      </c>
      <c r="G39" s="43">
        <v>2.6900395176109142</v>
      </c>
      <c r="H39" s="43"/>
      <c r="J39" s="177"/>
    </row>
    <row r="40" spans="2:10" x14ac:dyDescent="0.25">
      <c r="B40" s="40" t="s">
        <v>122</v>
      </c>
      <c r="C40" s="41">
        <v>214362</v>
      </c>
      <c r="D40" s="42" t="s">
        <v>123</v>
      </c>
      <c r="E40" s="43">
        <v>18504.587542314137</v>
      </c>
      <c r="F40" s="43">
        <v>0</v>
      </c>
      <c r="G40" s="43">
        <v>18504.587542314137</v>
      </c>
      <c r="H40" s="43"/>
      <c r="J40" s="177"/>
    </row>
    <row r="41" spans="2:10" x14ac:dyDescent="0.25">
      <c r="B41" s="40" t="s">
        <v>124</v>
      </c>
      <c r="C41" s="41">
        <v>1223742</v>
      </c>
      <c r="D41" s="42" t="s">
        <v>125</v>
      </c>
      <c r="E41" s="43">
        <v>1060157.1462767704</v>
      </c>
      <c r="F41" s="43">
        <v>0</v>
      </c>
      <c r="G41" s="43">
        <v>1060157.1462767704</v>
      </c>
      <c r="H41" s="43"/>
      <c r="J41" s="177"/>
    </row>
    <row r="42" spans="2:10" x14ac:dyDescent="0.25">
      <c r="B42" s="40" t="s">
        <v>126</v>
      </c>
      <c r="C42" s="41">
        <v>672729</v>
      </c>
      <c r="D42" s="42" t="s">
        <v>127</v>
      </c>
      <c r="E42" s="43">
        <v>65514.628480000072</v>
      </c>
      <c r="F42" s="43">
        <v>0</v>
      </c>
      <c r="G42" s="43">
        <v>65514.628480000072</v>
      </c>
      <c r="H42" s="43"/>
      <c r="J42" s="177"/>
    </row>
    <row r="43" spans="2:10" x14ac:dyDescent="0.25">
      <c r="B43" s="40" t="s">
        <v>128</v>
      </c>
      <c r="C43" s="41"/>
      <c r="D43" s="42" t="s">
        <v>127</v>
      </c>
      <c r="E43" s="43">
        <v>68000.036469999861</v>
      </c>
      <c r="F43" s="43">
        <v>0</v>
      </c>
      <c r="G43" s="43">
        <v>68000.036469999861</v>
      </c>
      <c r="H43" s="43"/>
      <c r="J43" s="177"/>
    </row>
    <row r="44" spans="2:10" x14ac:dyDescent="0.25">
      <c r="B44" s="40" t="s">
        <v>129</v>
      </c>
      <c r="C44" s="41"/>
      <c r="D44" s="42" t="s">
        <v>127</v>
      </c>
      <c r="E44" s="43">
        <v>4821.9225699999979</v>
      </c>
      <c r="F44" s="43">
        <v>0</v>
      </c>
      <c r="G44" s="43">
        <v>4821.9225699999979</v>
      </c>
      <c r="H44" s="43"/>
      <c r="J44" s="177"/>
    </row>
    <row r="45" spans="2:10" x14ac:dyDescent="0.25">
      <c r="B45" s="40" t="s">
        <v>130</v>
      </c>
      <c r="C45" s="41"/>
      <c r="D45" s="42"/>
      <c r="E45" s="43">
        <v>0</v>
      </c>
      <c r="F45" s="43">
        <v>0</v>
      </c>
      <c r="G45" s="43">
        <v>0</v>
      </c>
      <c r="H45" s="43"/>
      <c r="J45" s="177"/>
    </row>
    <row r="46" spans="2:10" x14ac:dyDescent="0.25">
      <c r="B46" s="40" t="s">
        <v>131</v>
      </c>
      <c r="C46" s="41">
        <v>716864</v>
      </c>
      <c r="D46" s="42" t="s">
        <v>123</v>
      </c>
      <c r="E46" s="43">
        <v>20061.737741349261</v>
      </c>
      <c r="F46" s="43">
        <v>0</v>
      </c>
      <c r="G46" s="43">
        <v>20061.737741349261</v>
      </c>
      <c r="H46" s="43"/>
      <c r="J46" s="177"/>
    </row>
    <row r="47" spans="2:10" x14ac:dyDescent="0.25">
      <c r="B47" s="40" t="s">
        <v>132</v>
      </c>
      <c r="C47" s="41">
        <v>1823643</v>
      </c>
      <c r="D47" s="42" t="s">
        <v>133</v>
      </c>
      <c r="E47" s="43">
        <v>1401058.76817634</v>
      </c>
      <c r="F47" s="43">
        <v>0</v>
      </c>
      <c r="G47" s="43">
        <v>1401058.76817634</v>
      </c>
      <c r="H47" s="43"/>
      <c r="J47" s="177"/>
    </row>
    <row r="48" spans="2:10" x14ac:dyDescent="0.25">
      <c r="B48" s="40" t="s">
        <v>134</v>
      </c>
      <c r="C48" s="41">
        <v>4803466</v>
      </c>
      <c r="D48" s="42" t="s">
        <v>135</v>
      </c>
      <c r="E48" s="43">
        <v>89816.418680652263</v>
      </c>
      <c r="F48" s="43">
        <v>0</v>
      </c>
      <c r="G48" s="43">
        <v>89816.418680652263</v>
      </c>
      <c r="H48" s="43"/>
      <c r="J48" s="177"/>
    </row>
    <row r="49" spans="2:10" x14ac:dyDescent="0.25">
      <c r="B49" s="40" t="s">
        <v>136</v>
      </c>
      <c r="C49" s="41">
        <v>8651050451.4166641</v>
      </c>
      <c r="D49" s="42" t="s">
        <v>137</v>
      </c>
      <c r="E49" s="43">
        <v>258855.46926615658</v>
      </c>
      <c r="F49" s="43">
        <v>105253.92531999999</v>
      </c>
      <c r="G49" s="43">
        <v>153601.54394615657</v>
      </c>
      <c r="H49" s="43"/>
      <c r="J49" s="177"/>
    </row>
    <row r="50" spans="2:10" x14ac:dyDescent="0.25">
      <c r="B50" s="40" t="s">
        <v>138</v>
      </c>
      <c r="C50" s="41">
        <v>58890525.323339008</v>
      </c>
      <c r="D50" s="42" t="s">
        <v>137</v>
      </c>
      <c r="E50" s="43">
        <v>403.33320349390453</v>
      </c>
      <c r="F50" s="43">
        <v>0</v>
      </c>
      <c r="G50" s="43">
        <v>403.33320349390453</v>
      </c>
      <c r="H50" s="43"/>
      <c r="J50" s="177"/>
    </row>
    <row r="51" spans="2:10" x14ac:dyDescent="0.25">
      <c r="B51" s="40" t="s">
        <v>139</v>
      </c>
      <c r="C51" s="41">
        <v>6553663621</v>
      </c>
      <c r="D51" s="42" t="s">
        <v>140</v>
      </c>
      <c r="E51" s="43">
        <v>56725.201863263537</v>
      </c>
      <c r="F51" s="43">
        <v>0</v>
      </c>
      <c r="G51" s="43">
        <v>56725.201863263537</v>
      </c>
      <c r="H51" s="43"/>
      <c r="J51" s="177"/>
    </row>
    <row r="52" spans="2:10" x14ac:dyDescent="0.25">
      <c r="B52" s="40" t="s">
        <v>141</v>
      </c>
      <c r="C52" s="44">
        <v>5173067.0895892121</v>
      </c>
      <c r="D52" s="42" t="s">
        <v>142</v>
      </c>
      <c r="E52" s="43">
        <v>5217.8659400000106</v>
      </c>
      <c r="F52" s="43">
        <v>0</v>
      </c>
      <c r="G52" s="43">
        <v>5217.8659400000106</v>
      </c>
      <c r="H52" s="43"/>
      <c r="J52" s="177"/>
    </row>
    <row r="53" spans="2:10" x14ac:dyDescent="0.25">
      <c r="B53" s="40" t="s">
        <v>143</v>
      </c>
      <c r="C53" s="44">
        <v>8663441</v>
      </c>
      <c r="D53" s="42" t="s">
        <v>123</v>
      </c>
      <c r="E53" s="43">
        <v>1568809.4160321383</v>
      </c>
      <c r="F53" s="43">
        <v>0</v>
      </c>
      <c r="G53" s="43">
        <v>1568809.4160321383</v>
      </c>
      <c r="H53" s="43"/>
      <c r="J53" s="177"/>
    </row>
    <row r="54" spans="2:10" x14ac:dyDescent="0.25">
      <c r="B54" s="40" t="s">
        <v>144</v>
      </c>
      <c r="C54" s="41">
        <v>22212445188.121986</v>
      </c>
      <c r="D54" s="42" t="s">
        <v>137</v>
      </c>
      <c r="E54" s="43">
        <v>271951.64863048593</v>
      </c>
      <c r="F54" s="43">
        <v>0</v>
      </c>
      <c r="G54" s="43">
        <v>271951.64863048593</v>
      </c>
      <c r="H54" s="43"/>
      <c r="J54" s="177"/>
    </row>
    <row r="55" spans="2:10" x14ac:dyDescent="0.25">
      <c r="B55" s="40" t="s">
        <v>145</v>
      </c>
      <c r="C55" s="41">
        <v>0</v>
      </c>
      <c r="D55" s="42" t="s">
        <v>127</v>
      </c>
      <c r="E55" s="43">
        <v>17545.178579628373</v>
      </c>
      <c r="F55" s="43">
        <v>0</v>
      </c>
      <c r="G55" s="43">
        <v>17545.178579628373</v>
      </c>
      <c r="H55" s="43"/>
      <c r="J55" s="177"/>
    </row>
    <row r="56" spans="2:10" x14ac:dyDescent="0.25">
      <c r="B56" s="40" t="s">
        <v>146</v>
      </c>
      <c r="C56" s="44">
        <v>0</v>
      </c>
      <c r="D56" s="42" t="s">
        <v>127</v>
      </c>
      <c r="E56" s="43">
        <v>138387.44352294001</v>
      </c>
      <c r="F56" s="43">
        <v>0</v>
      </c>
      <c r="G56" s="43">
        <v>138387.44352294001</v>
      </c>
      <c r="H56" s="43"/>
      <c r="J56" s="177"/>
    </row>
    <row r="57" spans="2:10" x14ac:dyDescent="0.25">
      <c r="B57" s="40" t="s">
        <v>147</v>
      </c>
      <c r="C57" s="41">
        <v>1651733.2898160985</v>
      </c>
      <c r="D57" s="42" t="s">
        <v>148</v>
      </c>
      <c r="E57" s="43">
        <v>1110183.7446973897</v>
      </c>
      <c r="F57" s="43">
        <v>0</v>
      </c>
      <c r="G57" s="43">
        <v>1110183.7446973897</v>
      </c>
      <c r="H57" s="43"/>
      <c r="J57" s="177"/>
    </row>
    <row r="58" spans="2:10" x14ac:dyDescent="0.25">
      <c r="B58" s="40" t="s">
        <v>149</v>
      </c>
      <c r="C58" s="41">
        <v>1</v>
      </c>
      <c r="D58" s="42" t="s">
        <v>150</v>
      </c>
      <c r="E58" s="43">
        <v>0</v>
      </c>
      <c r="F58" s="43">
        <v>0</v>
      </c>
      <c r="G58" s="43">
        <v>0</v>
      </c>
      <c r="H58" s="43"/>
      <c r="J58" s="177"/>
    </row>
    <row r="59" spans="2:10" x14ac:dyDescent="0.25">
      <c r="B59" s="40" t="s">
        <v>151</v>
      </c>
      <c r="C59" s="44">
        <v>0</v>
      </c>
      <c r="D59" s="42"/>
      <c r="E59" s="43">
        <v>0</v>
      </c>
      <c r="F59" s="43">
        <v>0</v>
      </c>
      <c r="G59" s="43">
        <v>0</v>
      </c>
      <c r="H59" s="43"/>
      <c r="J59" s="177"/>
    </row>
    <row r="60" spans="2:10" x14ac:dyDescent="0.25">
      <c r="B60" s="40" t="s">
        <v>152</v>
      </c>
      <c r="C60" s="41">
        <v>561</v>
      </c>
      <c r="D60" s="42" t="s">
        <v>153</v>
      </c>
      <c r="E60" s="43">
        <v>89855.196299179486</v>
      </c>
      <c r="F60" s="43">
        <v>0</v>
      </c>
      <c r="G60" s="43">
        <v>89855.196299179486</v>
      </c>
      <c r="H60" s="43"/>
      <c r="J60" s="177"/>
    </row>
    <row r="61" spans="2:10" x14ac:dyDescent="0.25">
      <c r="B61" s="40" t="s">
        <v>154</v>
      </c>
      <c r="C61" s="41">
        <v>38731</v>
      </c>
      <c r="D61" s="42" t="s">
        <v>155</v>
      </c>
      <c r="E61" s="43">
        <v>257336.65878245089</v>
      </c>
      <c r="F61" s="43">
        <v>0</v>
      </c>
      <c r="G61" s="43">
        <v>257336.65878245089</v>
      </c>
      <c r="H61" s="43"/>
      <c r="J61" s="177"/>
    </row>
    <row r="62" spans="2:10" x14ac:dyDescent="0.25">
      <c r="B62" s="40" t="s">
        <v>156</v>
      </c>
      <c r="C62" s="41"/>
      <c r="D62" s="42"/>
      <c r="E62" s="43">
        <v>0</v>
      </c>
      <c r="F62" s="43">
        <v>0</v>
      </c>
      <c r="G62" s="43">
        <v>0</v>
      </c>
      <c r="H62" s="43"/>
      <c r="J62" s="177"/>
    </row>
    <row r="63" spans="2:10" x14ac:dyDescent="0.25">
      <c r="B63" s="40" t="s">
        <v>157</v>
      </c>
      <c r="C63" s="41">
        <v>520162143.15000004</v>
      </c>
      <c r="D63" s="42" t="s">
        <v>158</v>
      </c>
      <c r="E63" s="43">
        <v>2299.0536000000002</v>
      </c>
      <c r="F63" s="43">
        <v>0</v>
      </c>
      <c r="G63" s="43">
        <v>2299.0536000000002</v>
      </c>
      <c r="H63" s="43"/>
      <c r="J63" s="177"/>
    </row>
    <row r="64" spans="2:10" x14ac:dyDescent="0.25">
      <c r="B64" s="40" t="s">
        <v>159</v>
      </c>
      <c r="C64" s="41">
        <v>98496348.286666662</v>
      </c>
      <c r="D64" s="42" t="s">
        <v>158</v>
      </c>
      <c r="E64" s="43">
        <v>718.73206000000016</v>
      </c>
      <c r="F64" s="43">
        <v>0</v>
      </c>
      <c r="G64" s="43">
        <v>718.73206000000016</v>
      </c>
      <c r="H64" s="43"/>
      <c r="J64" s="177"/>
    </row>
    <row r="65" spans="2:10" x14ac:dyDescent="0.25">
      <c r="B65" s="40" t="s">
        <v>160</v>
      </c>
      <c r="C65" s="41">
        <v>208758.3833333333</v>
      </c>
      <c r="D65" s="42" t="s">
        <v>161</v>
      </c>
      <c r="E65" s="43">
        <v>132.12744999999975</v>
      </c>
      <c r="F65" s="43">
        <v>0</v>
      </c>
      <c r="G65" s="43">
        <v>132.12744999999975</v>
      </c>
      <c r="H65" s="43"/>
      <c r="J65" s="177"/>
    </row>
    <row r="66" spans="2:10" x14ac:dyDescent="0.25">
      <c r="B66" s="40" t="s">
        <v>162</v>
      </c>
      <c r="C66" s="41">
        <v>16264108995</v>
      </c>
      <c r="D66" s="42" t="s">
        <v>163</v>
      </c>
      <c r="E66" s="43">
        <v>104922.05171999997</v>
      </c>
      <c r="F66" s="43">
        <v>0</v>
      </c>
      <c r="G66" s="43">
        <v>104922.05171999997</v>
      </c>
      <c r="H66" s="43"/>
      <c r="J66" s="177"/>
    </row>
    <row r="67" spans="2:10" x14ac:dyDescent="0.25">
      <c r="B67" s="40" t="s">
        <v>164</v>
      </c>
      <c r="C67" s="44">
        <v>231975972</v>
      </c>
      <c r="D67" s="42" t="s">
        <v>165</v>
      </c>
      <c r="E67" s="43">
        <v>4210.1352100000004</v>
      </c>
      <c r="F67" s="43">
        <v>0</v>
      </c>
      <c r="G67" s="43">
        <v>4210.1352100000004</v>
      </c>
      <c r="H67" s="43"/>
      <c r="J67" s="177"/>
    </row>
    <row r="68" spans="2:10" x14ac:dyDescent="0.25">
      <c r="B68" s="40" t="s">
        <v>166</v>
      </c>
      <c r="C68" s="41">
        <v>160390</v>
      </c>
      <c r="D68" s="42" t="s">
        <v>167</v>
      </c>
      <c r="E68" s="43">
        <v>5.2129999999999982E-2</v>
      </c>
      <c r="F68" s="43">
        <v>0</v>
      </c>
      <c r="G68" s="43">
        <v>5.2129999999999982E-2</v>
      </c>
      <c r="H68" s="43"/>
      <c r="J68" s="177"/>
    </row>
    <row r="69" spans="2:10" x14ac:dyDescent="0.25">
      <c r="B69" s="40" t="s">
        <v>168</v>
      </c>
      <c r="C69" s="44">
        <v>10</v>
      </c>
      <c r="D69" s="42" t="s">
        <v>169</v>
      </c>
      <c r="E69" s="43">
        <v>0</v>
      </c>
      <c r="F69" s="43">
        <v>0</v>
      </c>
      <c r="G69" s="43">
        <v>0</v>
      </c>
      <c r="H69" s="43"/>
      <c r="J69" s="177"/>
    </row>
    <row r="70" spans="2:10" x14ac:dyDescent="0.25">
      <c r="B70" s="40" t="s">
        <v>170</v>
      </c>
      <c r="C70" s="44">
        <v>0</v>
      </c>
      <c r="D70" s="42"/>
      <c r="E70" s="45">
        <v>0</v>
      </c>
      <c r="F70" s="43">
        <v>0</v>
      </c>
      <c r="G70" s="43">
        <v>0</v>
      </c>
      <c r="H70" s="43"/>
      <c r="J70" s="177"/>
    </row>
    <row r="71" spans="2:10" x14ac:dyDescent="0.25">
      <c r="B71" s="40" t="s">
        <v>171</v>
      </c>
      <c r="C71" s="44">
        <v>6408</v>
      </c>
      <c r="D71" s="42" t="s">
        <v>172</v>
      </c>
      <c r="E71" s="45">
        <v>1383.0868799999989</v>
      </c>
      <c r="F71" s="43">
        <v>0</v>
      </c>
      <c r="G71" s="43">
        <v>1383.0868799999989</v>
      </c>
      <c r="H71" s="43"/>
      <c r="J71" s="177"/>
    </row>
    <row r="72" spans="2:10" x14ac:dyDescent="0.25">
      <c r="B72" s="40" t="s">
        <v>173</v>
      </c>
      <c r="C72" s="44"/>
      <c r="D72" s="42"/>
      <c r="E72" s="45">
        <v>0</v>
      </c>
      <c r="F72" s="43">
        <v>0</v>
      </c>
      <c r="G72" s="43">
        <v>0</v>
      </c>
      <c r="H72" s="43"/>
      <c r="J72" s="177"/>
    </row>
    <row r="73" spans="2:10" x14ac:dyDescent="0.25">
      <c r="B73" s="40" t="s">
        <v>174</v>
      </c>
      <c r="C73" s="44"/>
      <c r="D73" s="42"/>
      <c r="E73" s="45">
        <v>248296.3580503978</v>
      </c>
      <c r="F73" s="43">
        <v>0</v>
      </c>
      <c r="G73" s="43">
        <v>248296.3580503978</v>
      </c>
      <c r="H73" s="43"/>
      <c r="J73" s="177"/>
    </row>
  </sheetData>
  <mergeCells count="1">
    <mergeCell ref="C5:H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4"/>
  <sheetViews>
    <sheetView zoomScale="85" zoomScaleNormal="85" workbookViewId="0">
      <selection activeCell="H20" sqref="H20"/>
    </sheetView>
  </sheetViews>
  <sheetFormatPr baseColWidth="10" defaultRowHeight="15" x14ac:dyDescent="0.25"/>
  <cols>
    <col min="1" max="1" width="13.42578125" bestFit="1" customWidth="1"/>
    <col min="2" max="2" width="79.42578125" bestFit="1" customWidth="1"/>
    <col min="3" max="3" width="16.85546875" customWidth="1"/>
    <col min="4" max="4" width="17.85546875" customWidth="1"/>
  </cols>
  <sheetData>
    <row r="2" spans="1:5" x14ac:dyDescent="0.25">
      <c r="B2" s="194" t="s">
        <v>59</v>
      </c>
      <c r="C2" s="194"/>
      <c r="D2" s="34"/>
    </row>
    <row r="3" spans="1:5" x14ac:dyDescent="0.25">
      <c r="A3" s="2"/>
      <c r="B3" s="20" t="s">
        <v>60</v>
      </c>
      <c r="C3" s="20" t="s">
        <v>61</v>
      </c>
    </row>
    <row r="4" spans="1:5" x14ac:dyDescent="0.25">
      <c r="B4" s="6" t="s">
        <v>1</v>
      </c>
      <c r="C4" s="23">
        <v>1073071</v>
      </c>
      <c r="D4" s="177"/>
      <c r="E4" s="177"/>
    </row>
    <row r="5" spans="1:5" x14ac:dyDescent="0.25">
      <c r="B5" s="6" t="s">
        <v>2</v>
      </c>
      <c r="C5" s="23">
        <v>33236</v>
      </c>
      <c r="D5" s="177"/>
      <c r="E5" s="177"/>
    </row>
    <row r="6" spans="1:5" x14ac:dyDescent="0.25">
      <c r="B6" s="6" t="s">
        <v>34</v>
      </c>
      <c r="C6" s="23">
        <v>12499021</v>
      </c>
      <c r="D6" s="177"/>
      <c r="E6" s="177"/>
    </row>
    <row r="7" spans="1:5" x14ac:dyDescent="0.25">
      <c r="B7" s="6" t="s">
        <v>32</v>
      </c>
      <c r="C7" s="23">
        <v>1700345</v>
      </c>
      <c r="D7" s="185"/>
      <c r="E7" s="177"/>
    </row>
    <row r="8" spans="1:5" x14ac:dyDescent="0.25">
      <c r="B8" s="189" t="s">
        <v>31</v>
      </c>
      <c r="C8" s="190">
        <v>8572345</v>
      </c>
      <c r="D8" s="177"/>
      <c r="E8" s="177"/>
    </row>
    <row r="9" spans="1:5" x14ac:dyDescent="0.25">
      <c r="B9" s="189" t="s">
        <v>30</v>
      </c>
      <c r="C9" s="190">
        <v>1044227</v>
      </c>
      <c r="D9" s="177"/>
      <c r="E9" s="177"/>
    </row>
    <row r="10" spans="1:5" x14ac:dyDescent="0.25">
      <c r="B10" s="189" t="s">
        <v>64</v>
      </c>
      <c r="C10" s="190">
        <f>SUM('Contabilidad Separada TdP'!C71,'Contabilidad Separada TdP'!C69,'Contabilidad Separada TdP'!C58,'Contabilidad Separada TdP'!C60,'Contabilidad Separada TdP'!C61)</f>
        <v>45711</v>
      </c>
      <c r="D10" s="186"/>
      <c r="E10" s="177"/>
    </row>
    <row r="11" spans="1:5" x14ac:dyDescent="0.25">
      <c r="B11" s="48" t="s">
        <v>62</v>
      </c>
      <c r="D11" s="177"/>
      <c r="E11" s="177"/>
    </row>
    <row r="12" spans="1:5" x14ac:dyDescent="0.25">
      <c r="B12" s="4"/>
      <c r="C12" s="4"/>
      <c r="D12" s="177"/>
      <c r="E12" s="177"/>
    </row>
    <row r="13" spans="1:5" ht="15" customHeight="1" x14ac:dyDescent="0.25">
      <c r="B13" s="21" t="s">
        <v>178</v>
      </c>
      <c r="C13" s="22" t="s">
        <v>179</v>
      </c>
      <c r="D13" s="177"/>
      <c r="E13" s="177"/>
    </row>
    <row r="14" spans="1:5" x14ac:dyDescent="0.25">
      <c r="B14" s="6" t="s">
        <v>175</v>
      </c>
      <c r="C14" s="23">
        <v>1660003</v>
      </c>
      <c r="D14" s="177"/>
      <c r="E14" s="177"/>
    </row>
    <row r="15" spans="1:5" x14ac:dyDescent="0.25">
      <c r="B15" s="189" t="s">
        <v>176</v>
      </c>
      <c r="C15" s="190">
        <v>343037</v>
      </c>
      <c r="D15" s="177"/>
      <c r="E15" s="177"/>
    </row>
    <row r="16" spans="1:5" x14ac:dyDescent="0.25">
      <c r="B16" s="189" t="s">
        <v>177</v>
      </c>
      <c r="C16" s="190">
        <v>40293</v>
      </c>
      <c r="D16" s="177"/>
      <c r="E16" s="177"/>
    </row>
    <row r="17" spans="2:5" x14ac:dyDescent="0.25">
      <c r="B17" s="189" t="s">
        <v>180</v>
      </c>
      <c r="C17" s="190">
        <f>'Contabilidad Separada TdP'!C57</f>
        <v>1651733.2898160985</v>
      </c>
      <c r="D17" s="186"/>
      <c r="E17" s="177"/>
    </row>
    <row r="18" spans="2:5" x14ac:dyDescent="0.25">
      <c r="B18" s="189" t="s">
        <v>184</v>
      </c>
      <c r="C18" s="190">
        <f>'Contabilidad Separada TdP'!C8</f>
        <v>139896</v>
      </c>
      <c r="D18" s="186"/>
      <c r="E18" s="177"/>
    </row>
    <row r="19" spans="2:5" x14ac:dyDescent="0.25">
      <c r="B19" s="189" t="s">
        <v>183</v>
      </c>
      <c r="C19" s="190">
        <f>'Contabilidad Separada TdP'!C46</f>
        <v>716864</v>
      </c>
      <c r="D19" s="186"/>
      <c r="E19" s="177"/>
    </row>
    <row r="20" spans="2:5" x14ac:dyDescent="0.25">
      <c r="B20" s="189" t="s">
        <v>181</v>
      </c>
      <c r="C20" s="190">
        <f>'Contabilidad Separada TdP'!C40</f>
        <v>214362</v>
      </c>
      <c r="D20" s="186"/>
      <c r="E20" s="177"/>
    </row>
    <row r="21" spans="2:5" x14ac:dyDescent="0.25">
      <c r="B21" s="189" t="s">
        <v>182</v>
      </c>
      <c r="C21" s="190">
        <v>6958916</v>
      </c>
      <c r="D21" s="177"/>
      <c r="E21" s="177"/>
    </row>
    <row r="22" spans="2:5" x14ac:dyDescent="0.25">
      <c r="B22" s="189" t="s">
        <v>185</v>
      </c>
      <c r="C22" s="190">
        <v>8630763</v>
      </c>
      <c r="D22" s="177"/>
      <c r="E22" s="177"/>
    </row>
    <row r="23" spans="2:5" x14ac:dyDescent="0.25">
      <c r="B23" s="189" t="s">
        <v>5</v>
      </c>
      <c r="C23" s="190">
        <v>7280</v>
      </c>
      <c r="D23" s="186"/>
      <c r="E23" s="177"/>
    </row>
    <row r="24" spans="2:5" x14ac:dyDescent="0.25">
      <c r="B24" s="48" t="s">
        <v>326</v>
      </c>
    </row>
  </sheetData>
  <mergeCells count="1">
    <mergeCell ref="B2:C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zoomScale="85" zoomScaleNormal="85" workbookViewId="0">
      <selection activeCell="C22" sqref="C22"/>
    </sheetView>
  </sheetViews>
  <sheetFormatPr baseColWidth="10" defaultRowHeight="15" x14ac:dyDescent="0.25"/>
  <cols>
    <col min="1" max="1" width="13.42578125" bestFit="1" customWidth="1"/>
    <col min="2" max="2" width="37.5703125" bestFit="1" customWidth="1"/>
    <col min="3" max="3" width="16.85546875" customWidth="1"/>
  </cols>
  <sheetData>
    <row r="1" spans="1:3" x14ac:dyDescent="0.25">
      <c r="C1" s="3"/>
    </row>
    <row r="2" spans="1:3" x14ac:dyDescent="0.25">
      <c r="A2" s="2"/>
      <c r="B2" s="199" t="s">
        <v>35</v>
      </c>
      <c r="C2" s="199"/>
    </row>
    <row r="3" spans="1:3" x14ac:dyDescent="0.25">
      <c r="B3" s="6" t="s">
        <v>1</v>
      </c>
      <c r="C3" s="23">
        <f>INSUMO!C4*12</f>
        <v>12876852</v>
      </c>
    </row>
    <row r="4" spans="1:3" x14ac:dyDescent="0.25">
      <c r="B4" s="6" t="s">
        <v>2</v>
      </c>
      <c r="C4" s="23">
        <f>INSUMO!C5*12</f>
        <v>398832</v>
      </c>
    </row>
    <row r="5" spans="1:3" x14ac:dyDescent="0.25">
      <c r="B5" s="6" t="s">
        <v>34</v>
      </c>
      <c r="C5" s="23">
        <f>INSUMO!C6*12</f>
        <v>149988252</v>
      </c>
    </row>
    <row r="6" spans="1:3" x14ac:dyDescent="0.25">
      <c r="B6" s="6" t="s">
        <v>33</v>
      </c>
      <c r="C6" s="23">
        <f>INSUMO!C6*12</f>
        <v>149988252</v>
      </c>
    </row>
    <row r="7" spans="1:3" x14ac:dyDescent="0.25">
      <c r="B7" s="6" t="s">
        <v>32</v>
      </c>
      <c r="C7" s="23">
        <f>INSUMO!C7*12</f>
        <v>20404140</v>
      </c>
    </row>
    <row r="8" spans="1:3" x14ac:dyDescent="0.25">
      <c r="B8" s="6" t="s">
        <v>31</v>
      </c>
      <c r="C8" s="23">
        <f>INSUMO!C8*12</f>
        <v>102868140</v>
      </c>
    </row>
    <row r="9" spans="1:3" x14ac:dyDescent="0.25">
      <c r="B9" s="6" t="s">
        <v>30</v>
      </c>
      <c r="C9" s="23">
        <f>INSUMO!C9*12</f>
        <v>12530724</v>
      </c>
    </row>
    <row r="10" spans="1:3" x14ac:dyDescent="0.25">
      <c r="B10" s="19" t="s">
        <v>0</v>
      </c>
      <c r="C10" s="8">
        <f>SUM(C3:C9)</f>
        <v>449055192</v>
      </c>
    </row>
    <row r="11" spans="1:3" x14ac:dyDescent="0.25">
      <c r="B11" s="4"/>
      <c r="C11" s="4"/>
    </row>
    <row r="12" spans="1:3" ht="15" customHeight="1" x14ac:dyDescent="0.25">
      <c r="B12" s="200" t="s">
        <v>36</v>
      </c>
      <c r="C12" s="201"/>
    </row>
    <row r="13" spans="1:3" x14ac:dyDescent="0.25">
      <c r="B13" s="6" t="s">
        <v>37</v>
      </c>
      <c r="C13" s="23">
        <f>INSUMO!C14</f>
        <v>1660003</v>
      </c>
    </row>
    <row r="14" spans="1:3" x14ac:dyDescent="0.25">
      <c r="B14" s="6" t="s">
        <v>38</v>
      </c>
      <c r="C14" s="23">
        <f>INSUMO!C15</f>
        <v>343037</v>
      </c>
    </row>
    <row r="15" spans="1:3" x14ac:dyDescent="0.25">
      <c r="B15" s="6" t="s">
        <v>39</v>
      </c>
      <c r="C15" s="23">
        <f>INSUMO!C16</f>
        <v>40293</v>
      </c>
    </row>
    <row r="16" spans="1:3" x14ac:dyDescent="0.25">
      <c r="B16" s="189" t="s">
        <v>6</v>
      </c>
      <c r="C16" s="190">
        <f>1%*SUM(INSUMO!C4,INSUMO!C5,INSUMO!C6,INSUMO!C7,INSUMO!C9,INSUMO!C10)*12</f>
        <v>1967473.3200000003</v>
      </c>
    </row>
    <row r="17" spans="2:3" x14ac:dyDescent="0.25">
      <c r="B17" s="189" t="s">
        <v>63</v>
      </c>
      <c r="C17" s="190">
        <f>INSUMO!C17</f>
        <v>1651733.2898160985</v>
      </c>
    </row>
    <row r="18" spans="2:3" x14ac:dyDescent="0.25">
      <c r="B18" s="189" t="s">
        <v>40</v>
      </c>
      <c r="C18" s="190">
        <f>SUM(INSUMO!C4,INSUMO!C5,INSUMO!C6,INSUMO!C7,INSUMO!C9,INSUMO!C10)*12</f>
        <v>196747332</v>
      </c>
    </row>
    <row r="19" spans="2:3" x14ac:dyDescent="0.25">
      <c r="B19" s="189" t="s">
        <v>3</v>
      </c>
      <c r="C19" s="190">
        <f>SUM(INSUMO!C18:C20)*12+INSUMO!C21</f>
        <v>19812380</v>
      </c>
    </row>
    <row r="20" spans="2:3" x14ac:dyDescent="0.25">
      <c r="B20" s="6" t="s">
        <v>4</v>
      </c>
      <c r="C20" s="23">
        <f>INSUMO!C22</f>
        <v>8630763</v>
      </c>
    </row>
    <row r="21" spans="2:3" x14ac:dyDescent="0.25">
      <c r="B21" s="6" t="s">
        <v>41</v>
      </c>
      <c r="C21" s="23">
        <f>SUM(INSUMO!C4,INSUMO!C5,INSUMO!C6,INSUMO!C7,INSUMO!C9,INSUMO!C10)*12</f>
        <v>196747332</v>
      </c>
    </row>
    <row r="22" spans="2:3" x14ac:dyDescent="0.25">
      <c r="B22" s="6" t="s">
        <v>5</v>
      </c>
      <c r="C22" s="23">
        <v>7280</v>
      </c>
    </row>
    <row r="23" spans="2:3" x14ac:dyDescent="0.25">
      <c r="B23" s="19" t="s">
        <v>0</v>
      </c>
      <c r="C23" s="8">
        <f>SUM(C13:C22)</f>
        <v>427607626.60981607</v>
      </c>
    </row>
  </sheetData>
  <mergeCells count="2">
    <mergeCell ref="B2:C2"/>
    <mergeCell ref="B12:C1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rgb="FF0070C0"/>
  </sheetPr>
  <dimension ref="A1"/>
  <sheetViews>
    <sheetView showGridLines="0" workbookViewId="0">
      <selection activeCell="F32" sqref="F32"/>
    </sheetView>
  </sheetViews>
  <sheetFormatPr baseColWidth="10" defaultColWidth="8.85546875" defaultRowHeight="15" x14ac:dyDescent="0.25"/>
  <sheetData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5"/>
  <sheetViews>
    <sheetView showGridLines="0" zoomScale="130" zoomScaleNormal="130" workbookViewId="0">
      <selection activeCell="E15" sqref="E15"/>
    </sheetView>
  </sheetViews>
  <sheetFormatPr baseColWidth="10" defaultRowHeight="15" x14ac:dyDescent="0.25"/>
  <cols>
    <col min="2" max="2" width="40.5703125" customWidth="1"/>
    <col min="3" max="3" width="14.140625" customWidth="1"/>
  </cols>
  <sheetData>
    <row r="2" spans="2:4" x14ac:dyDescent="0.25">
      <c r="B2" s="199" t="s">
        <v>42</v>
      </c>
      <c r="C2" s="199"/>
      <c r="D2" s="4"/>
    </row>
    <row r="3" spans="2:4" ht="29.25" x14ac:dyDescent="0.25">
      <c r="B3" s="24" t="s">
        <v>44</v>
      </c>
      <c r="C3" s="187">
        <f>+'COSTOS GENERALES'!E20</f>
        <v>493948347.1685912</v>
      </c>
      <c r="D3" s="26" t="s">
        <v>26</v>
      </c>
    </row>
    <row r="4" spans="2:4" ht="29.25" x14ac:dyDescent="0.25">
      <c r="B4" s="24" t="s">
        <v>45</v>
      </c>
      <c r="C4" s="187">
        <f>'COSTOS GENERALES'!E26</f>
        <v>276727801.00999999</v>
      </c>
      <c r="D4" s="26" t="s">
        <v>26</v>
      </c>
    </row>
    <row r="5" spans="2:4" x14ac:dyDescent="0.25">
      <c r="B5" s="4"/>
      <c r="C5" s="4"/>
      <c r="D5" s="17"/>
    </row>
    <row r="6" spans="2:4" x14ac:dyDescent="0.25">
      <c r="B6" s="199" t="s">
        <v>7</v>
      </c>
      <c r="C6" s="199"/>
      <c r="D6" s="17"/>
    </row>
    <row r="7" spans="2:4" x14ac:dyDescent="0.25">
      <c r="B7" s="6" t="s">
        <v>46</v>
      </c>
      <c r="C7" s="187">
        <f>+EVENTOS!C10</f>
        <v>449055192</v>
      </c>
      <c r="D7" s="17"/>
    </row>
    <row r="8" spans="2:4" ht="29.25" x14ac:dyDescent="0.25">
      <c r="B8" s="24" t="s">
        <v>45</v>
      </c>
      <c r="C8" s="187">
        <f>EVENTOS!C23</f>
        <v>427607626.60981607</v>
      </c>
      <c r="D8" s="4"/>
    </row>
    <row r="9" spans="2:4" x14ac:dyDescent="0.25">
      <c r="B9" s="4"/>
      <c r="C9" s="4"/>
      <c r="D9" s="4"/>
    </row>
    <row r="10" spans="2:4" x14ac:dyDescent="0.25">
      <c r="B10" s="202" t="s">
        <v>43</v>
      </c>
      <c r="C10" s="202"/>
      <c r="D10" s="4"/>
    </row>
    <row r="11" spans="2:4" ht="29.25" x14ac:dyDescent="0.25">
      <c r="B11" s="24" t="s">
        <v>47</v>
      </c>
      <c r="C11" s="188">
        <f>+C3/C7</f>
        <v>1.0999724665661836</v>
      </c>
      <c r="D11" s="26" t="s">
        <v>26</v>
      </c>
    </row>
    <row r="12" spans="2:4" ht="29.25" x14ac:dyDescent="0.25">
      <c r="B12" s="24" t="s">
        <v>8</v>
      </c>
      <c r="C12" s="188">
        <f>+C4/C8</f>
        <v>0.64715356740470142</v>
      </c>
      <c r="D12" s="26" t="s">
        <v>26</v>
      </c>
    </row>
    <row r="13" spans="2:4" x14ac:dyDescent="0.25">
      <c r="B13" s="25" t="s">
        <v>0</v>
      </c>
      <c r="C13" s="28">
        <f>+C11+C12</f>
        <v>1.747126033970885</v>
      </c>
      <c r="D13" s="26" t="s">
        <v>26</v>
      </c>
    </row>
    <row r="15" spans="2:4" x14ac:dyDescent="0.25">
      <c r="D15" s="26"/>
    </row>
  </sheetData>
  <mergeCells count="3">
    <mergeCell ref="B2:C2"/>
    <mergeCell ref="B6:C6"/>
    <mergeCell ref="B10:C10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"/>
  <sheetViews>
    <sheetView showGridLines="0" workbookViewId="0">
      <selection activeCell="M34" sqref="M34"/>
    </sheetView>
  </sheetViews>
  <sheetFormatPr baseColWidth="10" defaultColWidth="8.85546875" defaultRowHeight="15" x14ac:dyDescent="0.25"/>
  <sheetData/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0"/>
  <sheetViews>
    <sheetView tabSelected="1" zoomScale="85" zoomScaleNormal="85" workbookViewId="0">
      <selection activeCell="E24" sqref="E24"/>
    </sheetView>
  </sheetViews>
  <sheetFormatPr baseColWidth="10" defaultRowHeight="15" x14ac:dyDescent="0.25"/>
  <cols>
    <col min="2" max="2" width="4.140625" bestFit="1" customWidth="1"/>
    <col min="3" max="3" width="58.140625" customWidth="1"/>
    <col min="4" max="4" width="14.140625" bestFit="1" customWidth="1"/>
    <col min="5" max="5" width="33.85546875" customWidth="1"/>
  </cols>
  <sheetData>
    <row r="2" spans="2:6" ht="15.75" x14ac:dyDescent="0.25">
      <c r="B2" s="203" t="s">
        <v>18</v>
      </c>
      <c r="C2" s="204"/>
      <c r="D2" s="205"/>
    </row>
    <row r="3" spans="2:6" ht="15" customHeight="1" x14ac:dyDescent="0.25">
      <c r="B3" s="206" t="s">
        <v>49</v>
      </c>
      <c r="C3" s="206"/>
      <c r="D3" s="206"/>
    </row>
    <row r="4" spans="2:6" x14ac:dyDescent="0.25">
      <c r="B4" s="29">
        <v>1</v>
      </c>
      <c r="C4" s="30" t="s">
        <v>50</v>
      </c>
      <c r="D4" s="31">
        <f>('COSTO GENERAL X EVENTO'!C13)*(1+OVERHEAD!C2)</f>
        <v>1.900873124960323</v>
      </c>
      <c r="E4" s="32"/>
      <c r="F4" s="177"/>
    </row>
    <row r="5" spans="2:6" x14ac:dyDescent="0.25">
      <c r="B5" s="29">
        <f t="shared" ref="B5:B15" si="0">+B4+1</f>
        <v>2</v>
      </c>
      <c r="C5" s="30" t="s">
        <v>51</v>
      </c>
      <c r="D5" s="31">
        <f>('COSTO GENERAL X EVENTO'!C13)*(1+OVERHEAD!C2)</f>
        <v>1.900873124960323</v>
      </c>
      <c r="E5" s="32"/>
      <c r="F5" s="177"/>
    </row>
    <row r="6" spans="2:6" x14ac:dyDescent="0.25">
      <c r="B6" s="29">
        <f t="shared" si="0"/>
        <v>3</v>
      </c>
      <c r="C6" s="30" t="s">
        <v>12</v>
      </c>
      <c r="D6" s="31">
        <f>('COSTO GENERAL X EVENTO'!C13)*(1+OVERHEAD!C2)</f>
        <v>1.900873124960323</v>
      </c>
      <c r="E6" s="32"/>
      <c r="F6" s="177"/>
    </row>
    <row r="7" spans="2:6" x14ac:dyDescent="0.25">
      <c r="B7" s="29">
        <f t="shared" si="0"/>
        <v>4</v>
      </c>
      <c r="C7" s="30" t="s">
        <v>52</v>
      </c>
      <c r="D7" s="31">
        <f>('COSTO GENERAL X EVENTO'!C13)*(1+OVERHEAD!C2)</f>
        <v>1.900873124960323</v>
      </c>
      <c r="E7" s="32"/>
      <c r="F7" s="177"/>
    </row>
    <row r="8" spans="2:6" x14ac:dyDescent="0.25">
      <c r="B8" s="29">
        <f t="shared" si="0"/>
        <v>5</v>
      </c>
      <c r="C8" s="30" t="s">
        <v>13</v>
      </c>
      <c r="D8" s="31">
        <f>('COSTO GENERAL X EVENTO'!C13)*(1+OVERHEAD!C2)</f>
        <v>1.900873124960323</v>
      </c>
      <c r="E8" s="32"/>
      <c r="F8" s="177"/>
    </row>
    <row r="9" spans="2:6" x14ac:dyDescent="0.25">
      <c r="B9" s="29">
        <f t="shared" si="0"/>
        <v>6</v>
      </c>
      <c r="C9" s="30" t="s">
        <v>14</v>
      </c>
      <c r="D9" s="31">
        <f>('COSTO GENERAL X EVENTO'!C13)*(1+OVERHEAD!C2)</f>
        <v>1.900873124960323</v>
      </c>
      <c r="E9" s="32"/>
      <c r="F9" s="177"/>
    </row>
    <row r="10" spans="2:6" x14ac:dyDescent="0.25">
      <c r="B10" s="29">
        <f t="shared" si="0"/>
        <v>7</v>
      </c>
      <c r="C10" s="30" t="s">
        <v>15</v>
      </c>
      <c r="D10" s="31">
        <f>('COSTO GENERAL X EVENTO'!C13)*(1+OVERHEAD!C2)</f>
        <v>1.900873124960323</v>
      </c>
      <c r="E10" s="32"/>
      <c r="F10" s="177"/>
    </row>
    <row r="11" spans="2:6" x14ac:dyDescent="0.25">
      <c r="B11" s="29">
        <f t="shared" si="0"/>
        <v>8</v>
      </c>
      <c r="C11" s="30" t="s">
        <v>16</v>
      </c>
      <c r="D11" s="31">
        <f>('COSTO GENERAL X EVENTO'!C13)*(1+OVERHEAD!C2)</f>
        <v>1.900873124960323</v>
      </c>
      <c r="E11" s="32"/>
      <c r="F11" s="177"/>
    </row>
    <row r="12" spans="2:6" ht="15" customHeight="1" x14ac:dyDescent="0.25">
      <c r="B12" s="29">
        <f t="shared" si="0"/>
        <v>9</v>
      </c>
      <c r="C12" s="30" t="s">
        <v>53</v>
      </c>
      <c r="D12" s="31">
        <f>('COSTO GENERAL X EVENTO'!C13)*(1+OVERHEAD!C2)</f>
        <v>1.900873124960323</v>
      </c>
      <c r="E12" s="32"/>
      <c r="F12" s="177"/>
    </row>
    <row r="13" spans="2:6" x14ac:dyDescent="0.25">
      <c r="B13" s="29">
        <f t="shared" si="0"/>
        <v>10</v>
      </c>
      <c r="C13" s="30" t="s">
        <v>54</v>
      </c>
      <c r="D13" s="31">
        <f>('COSTO GENERAL X EVENTO'!C13)*(1+OVERHEAD!C2)</f>
        <v>1.900873124960323</v>
      </c>
      <c r="E13" s="32"/>
      <c r="F13" s="177"/>
    </row>
    <row r="14" spans="2:6" x14ac:dyDescent="0.25">
      <c r="B14" s="29">
        <f t="shared" si="0"/>
        <v>11</v>
      </c>
      <c r="C14" s="30" t="s">
        <v>17</v>
      </c>
      <c r="D14" s="31">
        <f>('COSTO GENERAL X EVENTO'!C13)*(1+OVERHEAD!C2)</f>
        <v>1.900873124960323</v>
      </c>
      <c r="E14" s="32"/>
      <c r="F14" s="177"/>
    </row>
    <row r="15" spans="2:6" x14ac:dyDescent="0.25">
      <c r="B15" s="29">
        <f t="shared" si="0"/>
        <v>12</v>
      </c>
      <c r="C15" s="30" t="s">
        <v>55</v>
      </c>
      <c r="D15" s="31">
        <f>('COSTO GENERAL X EVENTO'!C13)*(1+OVERHEAD!C2)</f>
        <v>1.900873124960323</v>
      </c>
      <c r="E15" s="32"/>
      <c r="F15" s="177"/>
    </row>
    <row r="16" spans="2:6" x14ac:dyDescent="0.25">
      <c r="B16" s="29">
        <f>+B15+1</f>
        <v>13</v>
      </c>
      <c r="C16" s="30" t="s">
        <v>56</v>
      </c>
      <c r="D16" s="31">
        <f>('COSTO GENERAL X EVENTO'!C13 * 2)*(1+OVERHEAD!C2)</f>
        <v>3.801746249920646</v>
      </c>
      <c r="E16" s="32"/>
      <c r="F16" s="177"/>
    </row>
    <row r="17" spans="2:6" ht="29.25" x14ac:dyDescent="0.25">
      <c r="B17" s="29">
        <f>+B16+1</f>
        <v>14</v>
      </c>
      <c r="C17" s="30" t="s">
        <v>57</v>
      </c>
      <c r="D17" s="31">
        <f>('COSTO GENERAL X EVENTO'!C13 * 2)*(1+OVERHEAD!C2)</f>
        <v>3.801746249920646</v>
      </c>
      <c r="E17" s="32"/>
      <c r="F17" s="177"/>
    </row>
    <row r="18" spans="2:6" x14ac:dyDescent="0.25">
      <c r="B18" s="29">
        <f>+B17+1</f>
        <v>15</v>
      </c>
      <c r="C18" s="30" t="s">
        <v>58</v>
      </c>
      <c r="D18" s="31">
        <f>('COSTO GENERAL X EVENTO'!C13 * 2)*(1+OVERHEAD!C2)</f>
        <v>3.801746249920646</v>
      </c>
      <c r="E18" s="32"/>
      <c r="F18" s="177"/>
    </row>
    <row r="19" spans="2:6" x14ac:dyDescent="0.25">
      <c r="B19" s="29">
        <f>+B18+1</f>
        <v>16</v>
      </c>
      <c r="C19" s="30" t="s">
        <v>10</v>
      </c>
      <c r="D19" s="31">
        <f>('COSTO GENERAL X EVENTO'!C13+'COSTOS ESPECÍFICOS'!C5*'Otros parámetros'!C8)*(1+OVERHEAD!C2)</f>
        <v>26.185521404618139</v>
      </c>
      <c r="E19" s="32"/>
      <c r="F19" s="177"/>
    </row>
    <row r="20" spans="2:6" x14ac:dyDescent="0.25">
      <c r="B20" s="29">
        <f>+B19+1</f>
        <v>17</v>
      </c>
      <c r="C20" s="30" t="s">
        <v>11</v>
      </c>
      <c r="D20" s="31">
        <f>('COSTO GENERAL X EVENTO'!C13+'COSTOS ESPECÍFICOS'!C5*'Otros parámetros'!C8)*(1+OVERHEAD!C2)</f>
        <v>26.185521404618139</v>
      </c>
      <c r="E20" s="32"/>
      <c r="F20" s="177"/>
    </row>
  </sheetData>
  <mergeCells count="2"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9"/>
  <sheetViews>
    <sheetView zoomScale="55" zoomScaleNormal="55" workbookViewId="0">
      <selection activeCell="E20" sqref="E20"/>
    </sheetView>
  </sheetViews>
  <sheetFormatPr baseColWidth="10" defaultRowHeight="15" x14ac:dyDescent="0.25"/>
  <cols>
    <col min="3" max="3" width="40.7109375" customWidth="1"/>
    <col min="4" max="4" width="21.5703125" customWidth="1"/>
  </cols>
  <sheetData>
    <row r="2" spans="2:6" x14ac:dyDescent="0.25">
      <c r="B2" s="192" t="s">
        <v>186</v>
      </c>
      <c r="C2" s="192"/>
      <c r="D2" s="192"/>
    </row>
    <row r="3" spans="2:6" ht="30" x14ac:dyDescent="0.25">
      <c r="B3" s="49" t="s">
        <v>187</v>
      </c>
      <c r="C3" s="50" t="s">
        <v>188</v>
      </c>
      <c r="D3" s="50" t="s">
        <v>189</v>
      </c>
      <c r="F3" s="177"/>
    </row>
    <row r="4" spans="2:6" ht="28.5" x14ac:dyDescent="0.25">
      <c r="B4" s="51">
        <v>1</v>
      </c>
      <c r="C4" s="52" t="s">
        <v>190</v>
      </c>
      <c r="D4" s="53">
        <v>-0.05</v>
      </c>
      <c r="F4" s="177"/>
    </row>
    <row r="5" spans="2:6" x14ac:dyDescent="0.25">
      <c r="B5" s="51">
        <v>2</v>
      </c>
      <c r="C5" s="52" t="s">
        <v>191</v>
      </c>
      <c r="D5" s="53">
        <v>0.01</v>
      </c>
      <c r="F5" s="177"/>
    </row>
    <row r="6" spans="2:6" x14ac:dyDescent="0.25">
      <c r="B6" s="51">
        <v>3</v>
      </c>
      <c r="C6" s="52" t="s">
        <v>192</v>
      </c>
      <c r="D6" s="53">
        <v>-0.02</v>
      </c>
      <c r="F6" s="177"/>
    </row>
    <row r="7" spans="2:6" ht="28.5" x14ac:dyDescent="0.25">
      <c r="B7" s="51">
        <v>4</v>
      </c>
      <c r="C7" s="52" t="s">
        <v>193</v>
      </c>
      <c r="D7" s="53">
        <v>0.01</v>
      </c>
      <c r="F7" s="177"/>
    </row>
    <row r="8" spans="2:6" x14ac:dyDescent="0.25">
      <c r="B8" s="51">
        <v>6</v>
      </c>
      <c r="C8" s="52" t="s">
        <v>194</v>
      </c>
      <c r="D8" s="54">
        <v>0</v>
      </c>
      <c r="F8" s="177"/>
    </row>
    <row r="9" spans="2:6" x14ac:dyDescent="0.25">
      <c r="B9" s="55"/>
      <c r="C9" s="55"/>
      <c r="D9" s="56" t="s">
        <v>195</v>
      </c>
      <c r="F9" s="177"/>
    </row>
    <row r="10" spans="2:6" x14ac:dyDescent="0.25">
      <c r="B10" s="55"/>
      <c r="C10" s="55"/>
      <c r="D10" s="56"/>
    </row>
    <row r="11" spans="2:6" x14ac:dyDescent="0.25">
      <c r="B11" s="193" t="s">
        <v>196</v>
      </c>
      <c r="C11" s="193"/>
      <c r="D11" s="55"/>
    </row>
    <row r="12" spans="2:6" ht="25.5" x14ac:dyDescent="0.25">
      <c r="B12" s="57" t="s">
        <v>197</v>
      </c>
      <c r="C12" s="57" t="s">
        <v>198</v>
      </c>
      <c r="D12" s="55"/>
    </row>
    <row r="13" spans="2:6" x14ac:dyDescent="0.25">
      <c r="B13" s="58">
        <v>1987</v>
      </c>
      <c r="C13" s="59">
        <v>6.3424953171506981E-3</v>
      </c>
      <c r="D13" s="55"/>
      <c r="E13" s="177"/>
    </row>
    <row r="14" spans="2:6" x14ac:dyDescent="0.25">
      <c r="B14" s="58">
        <v>1988</v>
      </c>
      <c r="C14" s="59">
        <v>6.4575623662415094E-3</v>
      </c>
      <c r="D14" s="55"/>
      <c r="E14" s="177"/>
    </row>
    <row r="15" spans="2:6" x14ac:dyDescent="0.25">
      <c r="B15" s="58">
        <v>1989</v>
      </c>
      <c r="C15" s="59">
        <v>6.1026318457417794E-3</v>
      </c>
      <c r="D15" s="55"/>
      <c r="E15" s="177"/>
    </row>
    <row r="16" spans="2:6" x14ac:dyDescent="0.25">
      <c r="B16" s="58">
        <v>1990</v>
      </c>
      <c r="C16" s="59">
        <v>5.8811282296906686E-3</v>
      </c>
      <c r="D16" s="55"/>
      <c r="E16" s="177"/>
    </row>
    <row r="17" spans="2:5" x14ac:dyDescent="0.25">
      <c r="B17" s="58">
        <v>1991</v>
      </c>
      <c r="C17" s="59">
        <v>5.6685269831668883E-3</v>
      </c>
      <c r="D17" s="55"/>
      <c r="E17" s="177"/>
    </row>
    <row r="18" spans="2:5" x14ac:dyDescent="0.25">
      <c r="B18" s="58">
        <v>1992</v>
      </c>
      <c r="C18" s="59">
        <v>5.6789774313970032E-3</v>
      </c>
      <c r="D18" s="55"/>
      <c r="E18" s="177"/>
    </row>
    <row r="19" spans="2:5" x14ac:dyDescent="0.25">
      <c r="B19" s="58">
        <v>1993</v>
      </c>
      <c r="C19" s="59">
        <v>5.4946546599885515E-3</v>
      </c>
      <c r="D19" s="55"/>
      <c r="E19" s="177"/>
    </row>
    <row r="20" spans="2:5" x14ac:dyDescent="0.25">
      <c r="B20" s="58">
        <v>1994</v>
      </c>
      <c r="C20" s="59">
        <v>5.1661607166708645E-3</v>
      </c>
      <c r="D20" s="55"/>
      <c r="E20" s="177"/>
    </row>
    <row r="21" spans="2:5" x14ac:dyDescent="0.25">
      <c r="B21" s="58">
        <v>1995</v>
      </c>
      <c r="C21" s="59">
        <v>4.90973763947955E-3</v>
      </c>
      <c r="D21" s="55"/>
      <c r="E21" s="177"/>
    </row>
    <row r="22" spans="2:5" x14ac:dyDescent="0.25">
      <c r="B22" s="58">
        <v>1996</v>
      </c>
      <c r="C22" s="59">
        <v>4.7728562567166399E-3</v>
      </c>
      <c r="D22" s="55"/>
      <c r="E22" s="177"/>
    </row>
    <row r="23" spans="2:5" x14ac:dyDescent="0.25">
      <c r="B23" s="58">
        <v>1997</v>
      </c>
      <c r="C23" s="59">
        <v>4.6102612314573577E-3</v>
      </c>
      <c r="D23" s="55"/>
      <c r="E23" s="177"/>
    </row>
    <row r="24" spans="2:5" x14ac:dyDescent="0.25">
      <c r="B24" s="58">
        <v>1998</v>
      </c>
      <c r="C24" s="59">
        <v>4.7997568211974873E-3</v>
      </c>
      <c r="D24" s="55"/>
      <c r="E24" s="177"/>
    </row>
    <row r="25" spans="2:5" x14ac:dyDescent="0.25">
      <c r="B25" s="58">
        <v>1999</v>
      </c>
      <c r="C25" s="59">
        <v>5.5326430332234278E-3</v>
      </c>
      <c r="D25" s="55"/>
      <c r="E25" s="177"/>
    </row>
    <row r="26" spans="2:5" x14ac:dyDescent="0.25">
      <c r="B26" s="58">
        <v>2000</v>
      </c>
      <c r="C26" s="59">
        <v>6.6486482965852911E-3</v>
      </c>
      <c r="D26" s="55"/>
      <c r="E26" s="177"/>
    </row>
    <row r="27" spans="2:5" x14ac:dyDescent="0.25">
      <c r="B27" s="58">
        <v>2001</v>
      </c>
      <c r="C27" s="59">
        <v>7.4239276665890586E-3</v>
      </c>
      <c r="D27" s="55"/>
      <c r="E27" s="177"/>
    </row>
    <row r="28" spans="2:5" x14ac:dyDescent="0.25">
      <c r="B28" s="58">
        <v>2002</v>
      </c>
      <c r="C28" s="59">
        <v>8.6865112446239401E-3</v>
      </c>
      <c r="D28" s="55"/>
      <c r="E28" s="177"/>
    </row>
    <row r="29" spans="2:5" x14ac:dyDescent="0.25">
      <c r="B29" s="58">
        <v>2003</v>
      </c>
      <c r="C29" s="59">
        <v>1.0184602176743329E-2</v>
      </c>
      <c r="D29" s="55"/>
      <c r="E29" s="177"/>
    </row>
    <row r="30" spans="2:5" x14ac:dyDescent="0.25">
      <c r="B30" s="58">
        <v>2004</v>
      </c>
      <c r="C30" s="59">
        <v>1.1955241926660864E-2</v>
      </c>
      <c r="D30" s="55"/>
      <c r="E30" s="177"/>
    </row>
    <row r="31" spans="2:5" x14ac:dyDescent="0.25">
      <c r="B31" s="58">
        <v>2005</v>
      </c>
      <c r="C31" s="59">
        <v>1.3111617360970884E-2</v>
      </c>
      <c r="D31" s="55"/>
      <c r="E31" s="177"/>
    </row>
    <row r="32" spans="2:5" x14ac:dyDescent="0.25">
      <c r="B32" s="58">
        <v>2006</v>
      </c>
      <c r="C32" s="59">
        <v>1.3993464709290526E-2</v>
      </c>
      <c r="D32" s="55"/>
      <c r="E32" s="177"/>
    </row>
    <row r="33" spans="2:5" x14ac:dyDescent="0.25">
      <c r="B33" s="58">
        <v>2007</v>
      </c>
      <c r="C33" s="59">
        <v>1.445073262398755E-2</v>
      </c>
      <c r="D33" s="55"/>
      <c r="E33" s="177"/>
    </row>
    <row r="34" spans="2:5" x14ac:dyDescent="0.25">
      <c r="B34" s="58">
        <v>2008</v>
      </c>
      <c r="C34" s="59">
        <v>1.4346382465128205E-2</v>
      </c>
      <c r="D34" s="55"/>
      <c r="E34" s="177"/>
    </row>
    <row r="35" spans="2:5" x14ac:dyDescent="0.25">
      <c r="B35" s="58">
        <v>2009</v>
      </c>
      <c r="C35" s="59">
        <v>1.4809227442333928E-2</v>
      </c>
      <c r="D35" s="55"/>
      <c r="E35" s="177"/>
    </row>
    <row r="36" spans="2:5" x14ac:dyDescent="0.25">
      <c r="B36" s="58">
        <v>2010</v>
      </c>
      <c r="C36" s="59">
        <v>1.5973108099302635E-2</v>
      </c>
      <c r="D36" s="55"/>
      <c r="E36" s="177"/>
    </row>
    <row r="37" spans="2:5" x14ac:dyDescent="0.25">
      <c r="B37" s="58">
        <v>2011</v>
      </c>
      <c r="C37" s="59">
        <v>1.7146841024854531E-2</v>
      </c>
      <c r="D37" s="55"/>
      <c r="E37" s="177"/>
    </row>
    <row r="38" spans="2:5" x14ac:dyDescent="0.25">
      <c r="B38" s="58">
        <v>2012</v>
      </c>
      <c r="C38" s="59">
        <v>1.8510285871748522E-2</v>
      </c>
      <c r="D38" s="55"/>
      <c r="E38" s="177"/>
    </row>
    <row r="39" spans="2:5" x14ac:dyDescent="0.25">
      <c r="B39" s="58">
        <v>2013</v>
      </c>
      <c r="C39" s="59">
        <v>1.9774939203539121E-2</v>
      </c>
      <c r="D39" s="55"/>
      <c r="E39" s="177"/>
    </row>
    <row r="40" spans="2:5" x14ac:dyDescent="0.25">
      <c r="B40" s="58">
        <v>2014</v>
      </c>
      <c r="C40" s="59">
        <v>2.1670188292377546E-2</v>
      </c>
      <c r="D40" s="55"/>
      <c r="E40" s="177"/>
    </row>
    <row r="41" spans="2:5" x14ac:dyDescent="0.25">
      <c r="B41" s="58">
        <v>2015</v>
      </c>
      <c r="C41" s="59">
        <v>2.3296074029491187E-2</v>
      </c>
      <c r="D41" s="55"/>
      <c r="E41" s="177"/>
    </row>
    <row r="42" spans="2:5" x14ac:dyDescent="0.25">
      <c r="B42" s="58">
        <v>2016</v>
      </c>
      <c r="C42" s="59">
        <v>2.6943214836276486E-2</v>
      </c>
      <c r="D42" s="55"/>
      <c r="E42" s="177"/>
    </row>
    <row r="43" spans="2:5" x14ac:dyDescent="0.25">
      <c r="B43" s="58">
        <v>2017</v>
      </c>
      <c r="C43" s="59">
        <v>3.0410869554537756E-2</v>
      </c>
      <c r="D43" s="55"/>
      <c r="E43" s="177"/>
    </row>
    <row r="44" spans="2:5" x14ac:dyDescent="0.25">
      <c r="B44" s="58">
        <v>2018</v>
      </c>
      <c r="C44" s="59">
        <v>3.372747652253083E-2</v>
      </c>
      <c r="D44" s="55"/>
      <c r="E44" s="177"/>
    </row>
    <row r="45" spans="2:5" x14ac:dyDescent="0.25">
      <c r="B45" s="58">
        <v>2019</v>
      </c>
      <c r="C45" s="59">
        <v>3.2107820481764637E-2</v>
      </c>
      <c r="D45" s="55"/>
      <c r="E45" s="177"/>
    </row>
    <row r="46" spans="2:5" x14ac:dyDescent="0.25">
      <c r="B46" s="58">
        <v>2020</v>
      </c>
      <c r="C46" s="59">
        <v>3.3663666212870647E-2</v>
      </c>
      <c r="D46" s="55"/>
      <c r="E46" s="177"/>
    </row>
    <row r="47" spans="2:5" x14ac:dyDescent="0.25">
      <c r="B47" s="58">
        <v>2021</v>
      </c>
      <c r="C47" s="59">
        <v>5.0392134191104887E-2</v>
      </c>
      <c r="D47" s="55"/>
      <c r="E47" s="177"/>
    </row>
    <row r="48" spans="2:5" x14ac:dyDescent="0.25">
      <c r="B48" s="58">
        <v>2022</v>
      </c>
      <c r="C48" s="59">
        <v>0</v>
      </c>
      <c r="D48" s="55"/>
      <c r="E48" s="177"/>
    </row>
    <row r="49" spans="2:4" x14ac:dyDescent="0.25">
      <c r="B49" s="60"/>
      <c r="C49" s="61" t="s">
        <v>199</v>
      </c>
      <c r="D49" s="55"/>
    </row>
  </sheetData>
  <mergeCells count="2">
    <mergeCell ref="B2:D2"/>
    <mergeCell ref="B11:C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3"/>
  <sheetViews>
    <sheetView zoomScale="55" zoomScaleNormal="55" workbookViewId="0">
      <selection activeCell="B33" sqref="B33:E33"/>
    </sheetView>
  </sheetViews>
  <sheetFormatPr baseColWidth="10" defaultRowHeight="15" x14ac:dyDescent="0.25"/>
  <cols>
    <col min="2" max="2" width="11.85546875" bestFit="1" customWidth="1"/>
    <col min="3" max="3" width="40.140625" bestFit="1" customWidth="1"/>
    <col min="4" max="4" width="18.42578125" bestFit="1" customWidth="1"/>
    <col min="5" max="5" width="15.7109375" customWidth="1"/>
  </cols>
  <sheetData>
    <row r="2" spans="2:7" x14ac:dyDescent="0.25">
      <c r="B2" s="194" t="s">
        <v>200</v>
      </c>
      <c r="C2" s="194"/>
      <c r="D2" s="194"/>
      <c r="E2" s="194"/>
    </row>
    <row r="3" spans="2:7" ht="25.5" x14ac:dyDescent="0.25">
      <c r="B3" s="62" t="s">
        <v>201</v>
      </c>
      <c r="C3" s="62" t="s">
        <v>202</v>
      </c>
      <c r="D3" s="62" t="s">
        <v>203</v>
      </c>
      <c r="E3" s="62" t="s">
        <v>204</v>
      </c>
    </row>
    <row r="4" spans="2:7" x14ac:dyDescent="0.25">
      <c r="B4" s="63">
        <v>30112</v>
      </c>
      <c r="C4" s="64" t="s">
        <v>205</v>
      </c>
      <c r="D4" s="65">
        <v>37149.331999346621</v>
      </c>
      <c r="E4" s="66">
        <v>5.6668572361973215</v>
      </c>
      <c r="G4" s="177"/>
    </row>
    <row r="5" spans="2:7" x14ac:dyDescent="0.25">
      <c r="B5" s="63">
        <v>30114</v>
      </c>
      <c r="C5" s="64" t="s">
        <v>206</v>
      </c>
      <c r="D5" s="65">
        <v>39885.040561877278</v>
      </c>
      <c r="E5" s="66">
        <v>4.5049273152937337</v>
      </c>
      <c r="G5" s="177"/>
    </row>
    <row r="6" spans="2:7" x14ac:dyDescent="0.25">
      <c r="B6" s="63">
        <v>30117</v>
      </c>
      <c r="C6" s="64" t="s">
        <v>207</v>
      </c>
      <c r="D6" s="65">
        <v>40794.5625</v>
      </c>
      <c r="E6" s="66">
        <v>3.9987745098039214</v>
      </c>
      <c r="G6" s="177"/>
    </row>
    <row r="7" spans="2:7" x14ac:dyDescent="0.25">
      <c r="B7" s="63">
        <v>3012</v>
      </c>
      <c r="C7" s="64" t="s">
        <v>208</v>
      </c>
      <c r="D7" s="65">
        <v>40064.93227535193</v>
      </c>
      <c r="E7" s="66">
        <v>13.297712948635695</v>
      </c>
      <c r="G7" s="177"/>
    </row>
    <row r="8" spans="2:7" x14ac:dyDescent="0.25">
      <c r="B8" s="63">
        <v>30131</v>
      </c>
      <c r="C8" s="64" t="s">
        <v>209</v>
      </c>
      <c r="D8" s="65">
        <v>37755.696986241535</v>
      </c>
      <c r="E8" s="66">
        <v>12.095817864162481</v>
      </c>
      <c r="G8" s="177"/>
    </row>
    <row r="9" spans="2:7" x14ac:dyDescent="0.25">
      <c r="B9" s="63">
        <v>30134</v>
      </c>
      <c r="C9" s="64" t="s">
        <v>210</v>
      </c>
      <c r="D9" s="65">
        <v>40838.825646794154</v>
      </c>
      <c r="E9" s="66">
        <v>7.3695163104611927</v>
      </c>
      <c r="G9" s="177"/>
    </row>
    <row r="10" spans="2:7" x14ac:dyDescent="0.25">
      <c r="B10" s="63">
        <v>30137</v>
      </c>
      <c r="C10" s="64" t="s">
        <v>211</v>
      </c>
      <c r="D10" s="65">
        <v>40368.327035465532</v>
      </c>
      <c r="E10" s="66">
        <v>7.6573132655511973</v>
      </c>
      <c r="G10" s="177"/>
    </row>
    <row r="11" spans="2:7" x14ac:dyDescent="0.25">
      <c r="B11" s="63">
        <v>30138</v>
      </c>
      <c r="C11" s="64" t="s">
        <v>212</v>
      </c>
      <c r="D11" s="65">
        <v>41010.542354235426</v>
      </c>
      <c r="E11" s="66">
        <v>8.61936193619362</v>
      </c>
      <c r="G11" s="177"/>
    </row>
    <row r="12" spans="2:7" ht="25.5" x14ac:dyDescent="0.25">
      <c r="B12" s="63">
        <v>30141</v>
      </c>
      <c r="C12" s="64" t="s">
        <v>213</v>
      </c>
      <c r="D12" s="65">
        <v>41171.50804166896</v>
      </c>
      <c r="E12" s="66">
        <v>18.684032409193627</v>
      </c>
      <c r="G12" s="177"/>
    </row>
    <row r="13" spans="2:7" ht="25.5" x14ac:dyDescent="0.25">
      <c r="B13" s="63">
        <v>30142</v>
      </c>
      <c r="C13" s="64" t="s">
        <v>214</v>
      </c>
      <c r="D13" s="65">
        <v>40562.464474456843</v>
      </c>
      <c r="E13" s="66">
        <v>9.6273243296144067</v>
      </c>
      <c r="G13" s="177"/>
    </row>
    <row r="14" spans="2:7" x14ac:dyDescent="0.25">
      <c r="B14" s="63">
        <v>30143</v>
      </c>
      <c r="C14" s="64" t="s">
        <v>215</v>
      </c>
      <c r="D14" s="65">
        <v>41652.484723043563</v>
      </c>
      <c r="E14" s="66">
        <v>7.8194033773572507</v>
      </c>
      <c r="G14" s="177"/>
    </row>
    <row r="15" spans="2:7" x14ac:dyDescent="0.25">
      <c r="B15" s="63">
        <v>30144</v>
      </c>
      <c r="C15" s="64" t="s">
        <v>216</v>
      </c>
      <c r="D15" s="65">
        <v>40904.719242110543</v>
      </c>
      <c r="E15" s="66">
        <v>9.4794529142355231</v>
      </c>
      <c r="G15" s="177"/>
    </row>
    <row r="16" spans="2:7" ht="25.5" x14ac:dyDescent="0.25">
      <c r="B16" s="63">
        <v>30145</v>
      </c>
      <c r="C16" s="64" t="s">
        <v>217</v>
      </c>
      <c r="D16" s="65">
        <v>36812.92</v>
      </c>
      <c r="E16" s="66">
        <v>13.24</v>
      </c>
      <c r="G16" s="177"/>
    </row>
    <row r="17" spans="2:7" x14ac:dyDescent="0.25">
      <c r="B17" s="63">
        <v>30146</v>
      </c>
      <c r="C17" s="64" t="s">
        <v>218</v>
      </c>
      <c r="D17" s="65">
        <v>41034.965277777781</v>
      </c>
      <c r="E17" s="66">
        <v>6.3888888888888893</v>
      </c>
      <c r="G17" s="177"/>
    </row>
    <row r="18" spans="2:7" x14ac:dyDescent="0.25">
      <c r="B18" s="63">
        <v>30151</v>
      </c>
      <c r="C18" s="64" t="s">
        <v>219</v>
      </c>
      <c r="D18" s="65">
        <v>40110.495247869352</v>
      </c>
      <c r="E18" s="66">
        <v>12.351970014724913</v>
      </c>
      <c r="G18" s="177"/>
    </row>
    <row r="19" spans="2:7" x14ac:dyDescent="0.25">
      <c r="B19" s="63">
        <v>30152</v>
      </c>
      <c r="C19" s="64" t="s">
        <v>220</v>
      </c>
      <c r="D19" s="65">
        <v>38998.220376081983</v>
      </c>
      <c r="E19" s="66">
        <v>9.4253308128544422</v>
      </c>
      <c r="G19" s="177"/>
    </row>
    <row r="20" spans="2:7" x14ac:dyDescent="0.25">
      <c r="B20" s="63">
        <v>30154</v>
      </c>
      <c r="C20" s="64" t="s">
        <v>221</v>
      </c>
      <c r="D20" s="65">
        <v>41616.67913385827</v>
      </c>
      <c r="E20" s="66">
        <v>3.7814960629921259</v>
      </c>
      <c r="G20" s="177"/>
    </row>
    <row r="21" spans="2:7" x14ac:dyDescent="0.25">
      <c r="B21" s="63">
        <v>30155</v>
      </c>
      <c r="C21" s="64" t="s">
        <v>174</v>
      </c>
      <c r="D21" s="65">
        <v>38440.624138844731</v>
      </c>
      <c r="E21" s="66">
        <v>8.8439321674615794</v>
      </c>
      <c r="G21" s="177"/>
    </row>
    <row r="22" spans="2:7" x14ac:dyDescent="0.25">
      <c r="B22" s="63">
        <v>3021</v>
      </c>
      <c r="C22" s="64" t="s">
        <v>222</v>
      </c>
      <c r="D22" s="65">
        <v>36162.490114464097</v>
      </c>
      <c r="E22" s="67">
        <v>94.729729729729726</v>
      </c>
      <c r="G22" s="177"/>
    </row>
    <row r="23" spans="2:7" x14ac:dyDescent="0.25">
      <c r="B23" s="63">
        <v>3022</v>
      </c>
      <c r="C23" s="64" t="s">
        <v>223</v>
      </c>
      <c r="D23" s="65">
        <v>38974.936220043572</v>
      </c>
      <c r="E23" s="66">
        <v>18.403649237472766</v>
      </c>
      <c r="G23" s="177"/>
    </row>
    <row r="24" spans="2:7" x14ac:dyDescent="0.25">
      <c r="B24" s="63">
        <v>3023</v>
      </c>
      <c r="C24" s="64" t="s">
        <v>224</v>
      </c>
      <c r="D24" s="65">
        <v>39261.91891891892</v>
      </c>
      <c r="E24" s="66">
        <v>4.8648648648648649</v>
      </c>
      <c r="G24" s="177"/>
    </row>
    <row r="25" spans="2:7" x14ac:dyDescent="0.25">
      <c r="B25" s="63">
        <v>3024</v>
      </c>
      <c r="C25" s="64" t="s">
        <v>225</v>
      </c>
      <c r="D25" s="65">
        <v>37772.706660196527</v>
      </c>
      <c r="E25" s="66">
        <v>4.8525415504064053</v>
      </c>
      <c r="G25" s="177"/>
    </row>
    <row r="26" spans="2:7" ht="25.5" x14ac:dyDescent="0.25">
      <c r="B26" s="63">
        <v>3026</v>
      </c>
      <c r="C26" s="64" t="s">
        <v>226</v>
      </c>
      <c r="D26" s="65">
        <v>43179.974024671545</v>
      </c>
      <c r="E26" s="66">
        <v>7.2421020960786278</v>
      </c>
      <c r="G26" s="177"/>
    </row>
    <row r="27" spans="2:7" x14ac:dyDescent="0.25">
      <c r="B27" s="63">
        <v>3027</v>
      </c>
      <c r="C27" s="64" t="s">
        <v>227</v>
      </c>
      <c r="D27" s="65">
        <v>37010.085566880582</v>
      </c>
      <c r="E27" s="66">
        <v>9.8369195922989814</v>
      </c>
      <c r="G27" s="177"/>
    </row>
    <row r="28" spans="2:7" x14ac:dyDescent="0.25">
      <c r="B28" s="63">
        <v>311</v>
      </c>
      <c r="C28" s="64" t="s">
        <v>228</v>
      </c>
      <c r="D28" s="65">
        <v>39311.6875</v>
      </c>
      <c r="E28" s="67">
        <v>14.2</v>
      </c>
      <c r="G28" s="177"/>
    </row>
    <row r="29" spans="2:7" x14ac:dyDescent="0.25">
      <c r="B29" s="63">
        <v>317</v>
      </c>
      <c r="C29" s="64" t="s">
        <v>229</v>
      </c>
      <c r="D29" s="65">
        <v>39833.21847455635</v>
      </c>
      <c r="E29" s="66">
        <v>4.0770948407568453</v>
      </c>
      <c r="G29" s="177"/>
    </row>
    <row r="30" spans="2:7" x14ac:dyDescent="0.25">
      <c r="E30" s="17" t="s">
        <v>230</v>
      </c>
    </row>
    <row r="32" spans="2:7" ht="30.75" customHeight="1" x14ac:dyDescent="0.25">
      <c r="B32" s="195" t="s">
        <v>341</v>
      </c>
      <c r="C32" s="195"/>
      <c r="D32" s="195"/>
      <c r="E32" s="195"/>
    </row>
    <row r="33" spans="2:5" ht="30.75" customHeight="1" x14ac:dyDescent="0.25">
      <c r="B33" s="195" t="s">
        <v>342</v>
      </c>
      <c r="C33" s="195"/>
      <c r="D33" s="195"/>
      <c r="E33" s="195"/>
    </row>
  </sheetData>
  <mergeCells count="3">
    <mergeCell ref="B2:E2"/>
    <mergeCell ref="B32:E32"/>
    <mergeCell ref="B33:E33"/>
  </mergeCells>
  <conditionalFormatting sqref="E4:E21 E23:E27 E29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{9560BFC6-9AFF-4A38-93A2-1AEABDFD4367}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560BFC6-9AFF-4A38-93A2-1AEABDFD436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E4:E21 E23:E27 E29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8"/>
  <sheetViews>
    <sheetView workbookViewId="0">
      <selection activeCell="J19" sqref="J19"/>
    </sheetView>
  </sheetViews>
  <sheetFormatPr baseColWidth="10" defaultRowHeight="15" x14ac:dyDescent="0.25"/>
  <cols>
    <col min="2" max="2" width="21.85546875" customWidth="1"/>
    <col min="3" max="3" width="14.140625" customWidth="1"/>
  </cols>
  <sheetData>
    <row r="2" spans="2:6" x14ac:dyDescent="0.25">
      <c r="B2" s="10" t="s">
        <v>19</v>
      </c>
      <c r="C2" s="12">
        <v>0.16250000000000001</v>
      </c>
      <c r="D2" s="17" t="s">
        <v>25</v>
      </c>
      <c r="F2" s="177"/>
    </row>
    <row r="3" spans="2:6" x14ac:dyDescent="0.25">
      <c r="B3" s="18" t="s">
        <v>27</v>
      </c>
      <c r="D3" s="4"/>
      <c r="F3" s="177"/>
    </row>
    <row r="4" spans="2:6" x14ac:dyDescent="0.25">
      <c r="D4" s="4"/>
      <c r="F4" s="177"/>
    </row>
    <row r="5" spans="2:6" x14ac:dyDescent="0.25">
      <c r="B5" s="10" t="s">
        <v>20</v>
      </c>
      <c r="C5" s="14">
        <v>3.8351813747354253</v>
      </c>
      <c r="D5" s="17" t="s">
        <v>26</v>
      </c>
      <c r="F5" s="177"/>
    </row>
    <row r="6" spans="2:6" x14ac:dyDescent="0.25">
      <c r="B6" s="18" t="s">
        <v>21</v>
      </c>
      <c r="D6" s="4"/>
      <c r="F6" s="177"/>
    </row>
    <row r="7" spans="2:6" x14ac:dyDescent="0.25">
      <c r="D7" s="4"/>
      <c r="F7" s="177"/>
    </row>
    <row r="8" spans="2:6" x14ac:dyDescent="0.25">
      <c r="B8" s="10" t="s">
        <v>22</v>
      </c>
      <c r="C8" s="27">
        <v>23</v>
      </c>
      <c r="D8" s="16" t="s">
        <v>48</v>
      </c>
      <c r="F8" s="17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rgb="FF0070C0"/>
  </sheetPr>
  <dimension ref="A1"/>
  <sheetViews>
    <sheetView showGridLines="0" workbookViewId="0">
      <selection activeCell="G28" sqref="G28"/>
    </sheetView>
  </sheetViews>
  <sheetFormatPr baseColWidth="10" defaultColWidth="8.85546875" defaultRowHeight="15" x14ac:dyDescent="0.25"/>
  <sheetData>
    <row r="1" spans="1:1" x14ac:dyDescent="0.25">
      <c r="A1" s="11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87"/>
  <sheetViews>
    <sheetView zoomScale="70" zoomScaleNormal="70" workbookViewId="0">
      <pane xSplit="4" ySplit="6" topLeftCell="E7" activePane="bottomRight" state="frozen"/>
      <selection activeCell="F22" sqref="F22"/>
      <selection pane="topRight" activeCell="F22" sqref="F22"/>
      <selection pane="bottomLeft" activeCell="F22" sqref="F22"/>
      <selection pane="bottomRight" activeCell="F12" sqref="F12"/>
    </sheetView>
  </sheetViews>
  <sheetFormatPr baseColWidth="10" defaultColWidth="8.85546875" defaultRowHeight="15" x14ac:dyDescent="0.25"/>
  <cols>
    <col min="1" max="1" width="3.85546875" customWidth="1"/>
    <col min="2" max="2" width="11.7109375" customWidth="1"/>
    <col min="3" max="3" width="74.28515625" customWidth="1"/>
    <col min="4" max="4" width="28.85546875" customWidth="1"/>
    <col min="5" max="5" width="3.85546875" customWidth="1"/>
    <col min="6" max="6" width="14.28515625" customWidth="1"/>
    <col min="7" max="7" width="3.85546875" customWidth="1"/>
    <col min="8" max="8" width="4.42578125" customWidth="1"/>
    <col min="9" max="9" width="5" customWidth="1"/>
    <col min="10" max="10" width="6.7109375" customWidth="1"/>
  </cols>
  <sheetData>
    <row r="2" spans="2:8" x14ac:dyDescent="0.25">
      <c r="B2" s="47" t="s">
        <v>231</v>
      </c>
    </row>
    <row r="3" spans="2:8" x14ac:dyDescent="0.25">
      <c r="B3" s="47" t="s">
        <v>66</v>
      </c>
    </row>
    <row r="4" spans="2:8" x14ac:dyDescent="0.25">
      <c r="B4" s="47"/>
    </row>
    <row r="6" spans="2:8" ht="38.25" x14ac:dyDescent="0.25">
      <c r="B6" s="68" t="s">
        <v>201</v>
      </c>
      <c r="C6" s="62" t="s">
        <v>67</v>
      </c>
      <c r="D6" s="68" t="s">
        <v>232</v>
      </c>
    </row>
    <row r="7" spans="2:8" x14ac:dyDescent="0.25">
      <c r="B7" s="69"/>
      <c r="C7" s="70" t="s">
        <v>233</v>
      </c>
      <c r="D7" s="71">
        <v>2727189.8740418358</v>
      </c>
      <c r="F7" s="177"/>
    </row>
    <row r="8" spans="2:8" x14ac:dyDescent="0.25">
      <c r="B8" s="72">
        <v>10</v>
      </c>
      <c r="C8" s="73" t="s">
        <v>234</v>
      </c>
      <c r="D8" s="74">
        <v>610519.80550000002</v>
      </c>
      <c r="F8" s="177"/>
    </row>
    <row r="9" spans="2:8" x14ac:dyDescent="0.25">
      <c r="B9" s="72">
        <v>11</v>
      </c>
      <c r="C9" s="73" t="s">
        <v>235</v>
      </c>
      <c r="D9" s="74">
        <v>906275.39797602082</v>
      </c>
      <c r="F9" s="177"/>
    </row>
    <row r="10" spans="2:8" x14ac:dyDescent="0.25">
      <c r="B10" s="72">
        <v>12</v>
      </c>
      <c r="C10" s="73" t="s">
        <v>236</v>
      </c>
      <c r="D10" s="74">
        <v>98950.716044270011</v>
      </c>
      <c r="F10" s="177"/>
    </row>
    <row r="11" spans="2:8" x14ac:dyDescent="0.25">
      <c r="B11" s="72">
        <v>13</v>
      </c>
      <c r="C11" s="73" t="s">
        <v>237</v>
      </c>
      <c r="D11" s="74">
        <v>124518.78290000001</v>
      </c>
      <c r="F11" s="177"/>
    </row>
    <row r="12" spans="2:8" x14ac:dyDescent="0.25">
      <c r="B12" s="72">
        <v>20</v>
      </c>
      <c r="C12" s="73" t="s">
        <v>238</v>
      </c>
      <c r="D12" s="74">
        <v>235597.45020999995</v>
      </c>
      <c r="F12" s="177"/>
    </row>
    <row r="13" spans="2:8" x14ac:dyDescent="0.25">
      <c r="B13" s="72">
        <v>21</v>
      </c>
      <c r="C13" s="73" t="s">
        <v>239</v>
      </c>
      <c r="D13" s="74">
        <v>751327.72141154495</v>
      </c>
      <c r="F13" s="177"/>
    </row>
    <row r="14" spans="2:8" x14ac:dyDescent="0.25">
      <c r="B14" s="75"/>
      <c r="C14" s="70" t="s">
        <v>240</v>
      </c>
      <c r="D14" s="71">
        <v>10751396.13153675</v>
      </c>
      <c r="F14" s="177"/>
      <c r="H14" s="76"/>
    </row>
    <row r="15" spans="2:8" x14ac:dyDescent="0.25">
      <c r="B15" s="77">
        <v>30</v>
      </c>
      <c r="C15" s="78" t="s">
        <v>241</v>
      </c>
      <c r="D15" s="79">
        <v>42708443.432011224</v>
      </c>
      <c r="F15" s="177"/>
    </row>
    <row r="16" spans="2:8" x14ac:dyDescent="0.25">
      <c r="B16" s="80">
        <v>301</v>
      </c>
      <c r="C16" s="81" t="s">
        <v>242</v>
      </c>
      <c r="D16" s="82">
        <v>36587220.03960672</v>
      </c>
      <c r="F16" s="177"/>
    </row>
    <row r="17" spans="2:6" x14ac:dyDescent="0.25">
      <c r="B17" s="80">
        <v>3011</v>
      </c>
      <c r="C17" s="81" t="s">
        <v>243</v>
      </c>
      <c r="D17" s="82">
        <v>2403386.4395875745</v>
      </c>
      <c r="F17" s="177"/>
    </row>
    <row r="18" spans="2:6" x14ac:dyDescent="0.25">
      <c r="B18" s="80">
        <v>30111</v>
      </c>
      <c r="C18" s="81" t="s">
        <v>244</v>
      </c>
      <c r="D18" s="82">
        <v>0</v>
      </c>
      <c r="F18" s="177"/>
    </row>
    <row r="19" spans="2:6" x14ac:dyDescent="0.25">
      <c r="B19" s="80">
        <v>30112</v>
      </c>
      <c r="C19" s="81" t="s">
        <v>245</v>
      </c>
      <c r="D19" s="82">
        <v>1119532.7097068185</v>
      </c>
      <c r="F19" s="177"/>
    </row>
    <row r="20" spans="2:6" x14ac:dyDescent="0.25">
      <c r="B20" s="80">
        <v>30113</v>
      </c>
      <c r="C20" s="81" t="s">
        <v>246</v>
      </c>
      <c r="D20" s="82">
        <v>0</v>
      </c>
      <c r="F20" s="177"/>
    </row>
    <row r="21" spans="2:6" x14ac:dyDescent="0.25">
      <c r="B21" s="80">
        <v>30114</v>
      </c>
      <c r="C21" s="81" t="s">
        <v>247</v>
      </c>
      <c r="D21" s="82">
        <v>1221961.7931286106</v>
      </c>
      <c r="F21" s="177"/>
    </row>
    <row r="22" spans="2:6" x14ac:dyDescent="0.25">
      <c r="B22" s="80">
        <v>30115</v>
      </c>
      <c r="C22" s="81" t="s">
        <v>248</v>
      </c>
      <c r="D22" s="82">
        <v>0</v>
      </c>
      <c r="F22" s="177"/>
    </row>
    <row r="23" spans="2:6" x14ac:dyDescent="0.25">
      <c r="B23" s="80">
        <v>30116</v>
      </c>
      <c r="C23" s="81" t="s">
        <v>249</v>
      </c>
      <c r="D23" s="82">
        <v>0</v>
      </c>
      <c r="F23" s="177"/>
    </row>
    <row r="24" spans="2:6" x14ac:dyDescent="0.25">
      <c r="B24" s="80">
        <v>30117</v>
      </c>
      <c r="C24" s="81" t="s">
        <v>250</v>
      </c>
      <c r="D24" s="82">
        <v>61891.936752145062</v>
      </c>
      <c r="F24" s="177"/>
    </row>
    <row r="25" spans="2:6" x14ac:dyDescent="0.25">
      <c r="B25" s="80">
        <v>3012</v>
      </c>
      <c r="C25" s="81" t="s">
        <v>251</v>
      </c>
      <c r="D25" s="82">
        <v>15870352.723246936</v>
      </c>
      <c r="F25" s="177"/>
    </row>
    <row r="26" spans="2:6" x14ac:dyDescent="0.25">
      <c r="B26" s="80">
        <v>3013</v>
      </c>
      <c r="C26" s="81" t="s">
        <v>252</v>
      </c>
      <c r="D26" s="82">
        <v>7776231.1868230207</v>
      </c>
      <c r="F26" s="177"/>
    </row>
    <row r="27" spans="2:6" x14ac:dyDescent="0.25">
      <c r="B27" s="80">
        <v>30131</v>
      </c>
      <c r="C27" s="81" t="s">
        <v>253</v>
      </c>
      <c r="D27" s="82">
        <v>3504337.5888956892</v>
      </c>
      <c r="F27" s="177"/>
    </row>
    <row r="28" spans="2:6" x14ac:dyDescent="0.25">
      <c r="B28" s="80">
        <v>30132</v>
      </c>
      <c r="C28" s="81" t="s">
        <v>254</v>
      </c>
      <c r="D28" s="82">
        <v>0</v>
      </c>
      <c r="F28" s="177"/>
    </row>
    <row r="29" spans="2:6" x14ac:dyDescent="0.25">
      <c r="B29" s="80">
        <v>30133</v>
      </c>
      <c r="C29" s="81" t="s">
        <v>255</v>
      </c>
      <c r="D29" s="82">
        <v>0</v>
      </c>
      <c r="F29" s="177"/>
    </row>
    <row r="30" spans="2:6" x14ac:dyDescent="0.25">
      <c r="B30" s="80">
        <v>30134</v>
      </c>
      <c r="C30" s="81" t="s">
        <v>256</v>
      </c>
      <c r="D30" s="82">
        <v>785980.64316862274</v>
      </c>
      <c r="F30" s="177"/>
    </row>
    <row r="31" spans="2:6" x14ac:dyDescent="0.25">
      <c r="B31" s="80">
        <v>30135</v>
      </c>
      <c r="C31" s="81" t="s">
        <v>257</v>
      </c>
      <c r="D31" s="82">
        <v>0</v>
      </c>
      <c r="F31" s="177"/>
    </row>
    <row r="32" spans="2:6" x14ac:dyDescent="0.25">
      <c r="B32" s="80">
        <v>30136</v>
      </c>
      <c r="C32" s="81" t="s">
        <v>258</v>
      </c>
      <c r="D32" s="82">
        <v>0</v>
      </c>
      <c r="F32" s="177"/>
    </row>
    <row r="33" spans="2:6" x14ac:dyDescent="0.25">
      <c r="B33" s="80">
        <v>30137</v>
      </c>
      <c r="C33" s="81" t="s">
        <v>259</v>
      </c>
      <c r="D33" s="82">
        <v>2989932.1377122761</v>
      </c>
      <c r="F33" s="177"/>
    </row>
    <row r="34" spans="2:6" x14ac:dyDescent="0.25">
      <c r="B34" s="80">
        <v>30138</v>
      </c>
      <c r="C34" s="81" t="s">
        <v>260</v>
      </c>
      <c r="D34" s="82">
        <v>495980.81704643241</v>
      </c>
      <c r="F34" s="177"/>
    </row>
    <row r="35" spans="2:6" x14ac:dyDescent="0.25">
      <c r="B35" s="80">
        <v>3014</v>
      </c>
      <c r="C35" s="81" t="s">
        <v>261</v>
      </c>
      <c r="D35" s="82">
        <v>6788315.7367312079</v>
      </c>
      <c r="F35" s="177"/>
    </row>
    <row r="36" spans="2:6" x14ac:dyDescent="0.25">
      <c r="B36" s="80">
        <v>30141</v>
      </c>
      <c r="C36" s="81" t="s">
        <v>262</v>
      </c>
      <c r="D36" s="82">
        <v>3345458.7192245466</v>
      </c>
      <c r="F36" s="177"/>
    </row>
    <row r="37" spans="2:6" x14ac:dyDescent="0.25">
      <c r="B37" s="80">
        <v>30142</v>
      </c>
      <c r="C37" s="81" t="s">
        <v>263</v>
      </c>
      <c r="D37" s="82">
        <v>925789.447748987</v>
      </c>
      <c r="F37" s="177"/>
    </row>
    <row r="38" spans="2:6" x14ac:dyDescent="0.25">
      <c r="B38" s="80">
        <v>30143</v>
      </c>
      <c r="C38" s="81" t="s">
        <v>264</v>
      </c>
      <c r="D38" s="82">
        <v>1800964.8600230634</v>
      </c>
      <c r="F38" s="177"/>
    </row>
    <row r="39" spans="2:6" x14ac:dyDescent="0.25">
      <c r="B39" s="80">
        <v>30144</v>
      </c>
      <c r="C39" s="81" t="s">
        <v>265</v>
      </c>
      <c r="D39" s="82">
        <v>455454.1414237115</v>
      </c>
      <c r="F39" s="177"/>
    </row>
    <row r="40" spans="2:6" x14ac:dyDescent="0.25">
      <c r="B40" s="80">
        <v>30145</v>
      </c>
      <c r="C40" s="81" t="s">
        <v>266</v>
      </c>
      <c r="D40" s="82">
        <v>233119.37387254261</v>
      </c>
      <c r="F40" s="177"/>
    </row>
    <row r="41" spans="2:6" x14ac:dyDescent="0.25">
      <c r="B41" s="80">
        <v>30146</v>
      </c>
      <c r="C41" s="81" t="s">
        <v>267</v>
      </c>
      <c r="D41" s="82">
        <v>27529.194438356506</v>
      </c>
      <c r="F41" s="177"/>
    </row>
    <row r="42" spans="2:6" x14ac:dyDescent="0.25">
      <c r="B42" s="80">
        <v>3015</v>
      </c>
      <c r="C42" s="81" t="s">
        <v>268</v>
      </c>
      <c r="D42" s="82">
        <v>3748933.9532179786</v>
      </c>
      <c r="F42" s="177"/>
    </row>
    <row r="43" spans="2:6" x14ac:dyDescent="0.25">
      <c r="B43" s="80">
        <v>30151</v>
      </c>
      <c r="C43" s="81" t="s">
        <v>269</v>
      </c>
      <c r="D43" s="82">
        <v>2345398.6933076824</v>
      </c>
      <c r="F43" s="177"/>
    </row>
    <row r="44" spans="2:6" x14ac:dyDescent="0.25">
      <c r="B44" s="80">
        <v>30152</v>
      </c>
      <c r="C44" s="81" t="s">
        <v>270</v>
      </c>
      <c r="D44" s="82">
        <v>763442.24442457512</v>
      </c>
      <c r="F44" s="177"/>
    </row>
    <row r="45" spans="2:6" x14ac:dyDescent="0.25">
      <c r="B45" s="80">
        <v>30153</v>
      </c>
      <c r="C45" s="81" t="s">
        <v>271</v>
      </c>
      <c r="D45" s="82">
        <v>0</v>
      </c>
      <c r="F45" s="177"/>
    </row>
    <row r="46" spans="2:6" x14ac:dyDescent="0.25">
      <c r="B46" s="80">
        <v>30154</v>
      </c>
      <c r="C46" s="81" t="s">
        <v>272</v>
      </c>
      <c r="D46" s="82">
        <v>57643.138858942708</v>
      </c>
      <c r="F46" s="177"/>
    </row>
    <row r="47" spans="2:6" x14ac:dyDescent="0.25">
      <c r="B47" s="83">
        <v>30155</v>
      </c>
      <c r="C47" s="81" t="s">
        <v>273</v>
      </c>
      <c r="D47" s="82">
        <v>582449.87662677828</v>
      </c>
      <c r="F47" s="177"/>
    </row>
    <row r="48" spans="2:6" x14ac:dyDescent="0.25">
      <c r="B48" s="80">
        <v>302</v>
      </c>
      <c r="C48" s="81" t="s">
        <v>274</v>
      </c>
      <c r="D48" s="82">
        <v>6121223.3924045004</v>
      </c>
      <c r="F48" s="177"/>
    </row>
    <row r="49" spans="2:6" x14ac:dyDescent="0.25">
      <c r="B49" s="80">
        <v>3021</v>
      </c>
      <c r="C49" s="81" t="s">
        <v>275</v>
      </c>
      <c r="D49" s="82">
        <v>347494.90461833886</v>
      </c>
      <c r="F49" s="177"/>
    </row>
    <row r="50" spans="2:6" x14ac:dyDescent="0.25">
      <c r="B50" s="80">
        <v>3022</v>
      </c>
      <c r="C50" s="81" t="s">
        <v>276</v>
      </c>
      <c r="D50" s="82">
        <v>3185687.3359188116</v>
      </c>
      <c r="F50" s="177"/>
    </row>
    <row r="51" spans="2:6" x14ac:dyDescent="0.25">
      <c r="B51" s="80">
        <v>3023</v>
      </c>
      <c r="C51" s="81" t="s">
        <v>277</v>
      </c>
      <c r="D51" s="82">
        <v>5570.4245389058133</v>
      </c>
      <c r="F51" s="177"/>
    </row>
    <row r="52" spans="2:6" x14ac:dyDescent="0.25">
      <c r="B52" s="80">
        <v>3024</v>
      </c>
      <c r="C52" s="81" t="s">
        <v>278</v>
      </c>
      <c r="D52" s="82">
        <v>801829.55122778972</v>
      </c>
      <c r="F52" s="177"/>
    </row>
    <row r="53" spans="2:6" x14ac:dyDescent="0.25">
      <c r="B53" s="80">
        <v>3025</v>
      </c>
      <c r="C53" s="81" t="s">
        <v>279</v>
      </c>
      <c r="D53" s="82">
        <v>0</v>
      </c>
      <c r="F53" s="177"/>
    </row>
    <row r="54" spans="2:6" x14ac:dyDescent="0.25">
      <c r="B54" s="80">
        <v>3026</v>
      </c>
      <c r="C54" s="81" t="s">
        <v>280</v>
      </c>
      <c r="D54" s="82">
        <v>1612194.3028499985</v>
      </c>
      <c r="F54" s="177"/>
    </row>
    <row r="55" spans="2:6" x14ac:dyDescent="0.25">
      <c r="B55" s="80">
        <v>3027</v>
      </c>
      <c r="C55" s="81" t="s">
        <v>281</v>
      </c>
      <c r="D55" s="82">
        <v>168446.8732506549</v>
      </c>
      <c r="F55" s="177"/>
    </row>
    <row r="56" spans="2:6" x14ac:dyDescent="0.25">
      <c r="B56" s="77">
        <v>31</v>
      </c>
      <c r="C56" s="78" t="s">
        <v>282</v>
      </c>
      <c r="D56" s="79">
        <v>14469395.995757066</v>
      </c>
      <c r="F56" s="177"/>
    </row>
    <row r="57" spans="2:6" x14ac:dyDescent="0.25">
      <c r="B57" s="80">
        <v>311</v>
      </c>
      <c r="C57" s="81" t="s">
        <v>283</v>
      </c>
      <c r="D57" s="82">
        <v>11064665.988028197</v>
      </c>
      <c r="F57" s="177"/>
    </row>
    <row r="58" spans="2:6" x14ac:dyDescent="0.25">
      <c r="B58" s="80">
        <v>312</v>
      </c>
      <c r="C58" s="81" t="s">
        <v>284</v>
      </c>
      <c r="D58" s="82">
        <v>0</v>
      </c>
      <c r="F58" s="177"/>
    </row>
    <row r="59" spans="2:6" x14ac:dyDescent="0.25">
      <c r="B59" s="80">
        <v>313</v>
      </c>
      <c r="C59" s="81" t="s">
        <v>285</v>
      </c>
      <c r="D59" s="82">
        <v>0</v>
      </c>
      <c r="F59" s="177"/>
    </row>
    <row r="60" spans="2:6" x14ac:dyDescent="0.25">
      <c r="B60" s="80">
        <v>314</v>
      </c>
      <c r="C60" s="81" t="s">
        <v>286</v>
      </c>
      <c r="D60" s="82">
        <v>0</v>
      </c>
      <c r="F60" s="177"/>
    </row>
    <row r="61" spans="2:6" x14ac:dyDescent="0.25">
      <c r="B61" s="80">
        <v>315</v>
      </c>
      <c r="C61" s="81" t="s">
        <v>287</v>
      </c>
      <c r="D61" s="82">
        <v>0</v>
      </c>
      <c r="F61" s="177"/>
    </row>
    <row r="62" spans="2:6" x14ac:dyDescent="0.25">
      <c r="B62" s="80">
        <v>316</v>
      </c>
      <c r="C62" s="81" t="s">
        <v>288</v>
      </c>
      <c r="D62" s="82">
        <v>0</v>
      </c>
      <c r="F62" s="177"/>
    </row>
    <row r="63" spans="2:6" x14ac:dyDescent="0.25">
      <c r="B63" s="80">
        <v>317</v>
      </c>
      <c r="C63" s="81" t="s">
        <v>289</v>
      </c>
      <c r="D63" s="82">
        <v>3404730.0077288696</v>
      </c>
      <c r="F63" s="177"/>
    </row>
    <row r="64" spans="2:6" x14ac:dyDescent="0.25">
      <c r="B64" s="77">
        <v>32</v>
      </c>
      <c r="C64" s="78" t="s">
        <v>290</v>
      </c>
      <c r="D64" s="79">
        <v>894897.49662687839</v>
      </c>
      <c r="F64" s="177"/>
    </row>
    <row r="67" spans="2:6" x14ac:dyDescent="0.25">
      <c r="B67" s="46" t="s">
        <v>291</v>
      </c>
    </row>
    <row r="68" spans="2:6" x14ac:dyDescent="0.25">
      <c r="B68" s="84" t="s">
        <v>66</v>
      </c>
      <c r="D68" s="85"/>
    </row>
    <row r="69" spans="2:6" x14ac:dyDescent="0.25">
      <c r="C69" s="85"/>
      <c r="D69" s="85"/>
    </row>
    <row r="70" spans="2:6" x14ac:dyDescent="0.25">
      <c r="C70" s="85"/>
      <c r="D70" s="85"/>
    </row>
    <row r="71" spans="2:6" x14ac:dyDescent="0.25">
      <c r="C71" s="62" t="s">
        <v>67</v>
      </c>
      <c r="D71" s="62" t="s">
        <v>292</v>
      </c>
      <c r="F71" s="177"/>
    </row>
    <row r="72" spans="2:6" x14ac:dyDescent="0.25">
      <c r="C72" s="86"/>
      <c r="D72" s="87"/>
      <c r="F72" s="177"/>
    </row>
    <row r="73" spans="2:6" x14ac:dyDescent="0.25">
      <c r="C73" s="86"/>
      <c r="D73" s="87"/>
      <c r="F73" s="177"/>
    </row>
    <row r="74" spans="2:6" x14ac:dyDescent="0.25">
      <c r="C74" s="86"/>
      <c r="D74" s="87"/>
      <c r="F74" s="177"/>
    </row>
    <row r="75" spans="2:6" x14ac:dyDescent="0.25">
      <c r="C75" s="86"/>
      <c r="D75" s="87"/>
      <c r="F75" s="177"/>
    </row>
    <row r="76" spans="2:6" x14ac:dyDescent="0.25">
      <c r="C76" s="88" t="s">
        <v>293</v>
      </c>
      <c r="D76" s="89"/>
      <c r="F76" s="177"/>
    </row>
    <row r="77" spans="2:6" x14ac:dyDescent="0.25">
      <c r="C77" s="88" t="s">
        <v>294</v>
      </c>
      <c r="D77" s="89"/>
      <c r="F77" s="177"/>
    </row>
    <row r="78" spans="2:6" x14ac:dyDescent="0.25">
      <c r="C78" s="86"/>
      <c r="D78" s="87"/>
      <c r="F78" s="177"/>
    </row>
    <row r="79" spans="2:6" x14ac:dyDescent="0.25">
      <c r="C79" s="86"/>
      <c r="D79" s="87"/>
      <c r="F79" s="177"/>
    </row>
    <row r="80" spans="2:6" x14ac:dyDescent="0.25">
      <c r="C80" s="86"/>
      <c r="D80" s="87"/>
      <c r="F80" s="177"/>
    </row>
    <row r="81" spans="3:6" x14ac:dyDescent="0.25">
      <c r="C81" s="88" t="s">
        <v>295</v>
      </c>
      <c r="D81" s="89"/>
      <c r="F81" s="177"/>
    </row>
    <row r="82" spans="3:6" x14ac:dyDescent="0.25">
      <c r="C82" s="86"/>
      <c r="D82" s="87"/>
      <c r="F82" s="177"/>
    </row>
    <row r="83" spans="3:6" x14ac:dyDescent="0.25">
      <c r="C83" s="86"/>
      <c r="D83" s="87"/>
      <c r="F83" s="177"/>
    </row>
    <row r="84" spans="3:6" x14ac:dyDescent="0.25">
      <c r="C84" s="86"/>
      <c r="D84" s="87"/>
      <c r="F84" s="177"/>
    </row>
    <row r="85" spans="3:6" x14ac:dyDescent="0.25">
      <c r="C85" s="86"/>
      <c r="D85" s="87"/>
      <c r="F85" s="177"/>
    </row>
    <row r="86" spans="3:6" x14ac:dyDescent="0.25">
      <c r="C86" s="90" t="s">
        <v>296</v>
      </c>
      <c r="D86" s="91"/>
      <c r="F86" s="177"/>
    </row>
    <row r="87" spans="3:6" x14ac:dyDescent="0.25">
      <c r="F87" s="177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60"/>
  <sheetViews>
    <sheetView zoomScale="70" zoomScaleNormal="70" workbookViewId="0">
      <pane xSplit="3" ySplit="2" topLeftCell="D27" activePane="bottomRight" state="frozen"/>
      <selection activeCell="F22" sqref="F22"/>
      <selection pane="topRight" activeCell="F22" sqref="F22"/>
      <selection pane="bottomLeft" activeCell="F22" sqref="F22"/>
      <selection pane="bottomRight" activeCell="R50" sqref="R50"/>
    </sheetView>
  </sheetViews>
  <sheetFormatPr baseColWidth="10" defaultRowHeight="15" x14ac:dyDescent="0.25"/>
  <cols>
    <col min="1" max="1" width="4.140625" customWidth="1"/>
    <col min="2" max="2" width="10.7109375" customWidth="1"/>
    <col min="3" max="3" width="50.85546875" customWidth="1"/>
    <col min="4" max="4" width="15.5703125" hidden="1" customWidth="1"/>
    <col min="5" max="5" width="31.7109375" customWidth="1"/>
    <col min="6" max="7" width="14.42578125" customWidth="1"/>
    <col min="11" max="11" width="19.7109375" customWidth="1"/>
    <col min="12" max="12" width="14.140625" customWidth="1"/>
    <col min="13" max="13" width="15.42578125" customWidth="1"/>
    <col min="14" max="14" width="21.28515625" customWidth="1"/>
    <col min="18" max="18" width="11.85546875" bestFit="1" customWidth="1"/>
  </cols>
  <sheetData>
    <row r="1" spans="2:14" x14ac:dyDescent="0.25">
      <c r="F1" s="177"/>
      <c r="G1" s="177"/>
      <c r="H1" s="177"/>
      <c r="I1" s="177"/>
      <c r="J1" s="177"/>
      <c r="K1" s="177"/>
      <c r="L1" s="177"/>
      <c r="M1" s="177"/>
    </row>
    <row r="2" spans="2:14" ht="38.25" x14ac:dyDescent="0.25">
      <c r="B2" s="68" t="s">
        <v>201</v>
      </c>
      <c r="C2" s="62" t="s">
        <v>67</v>
      </c>
      <c r="D2" s="92" t="s">
        <v>297</v>
      </c>
      <c r="E2" s="68" t="s">
        <v>232</v>
      </c>
      <c r="F2" s="62" t="s">
        <v>203</v>
      </c>
      <c r="G2" s="62" t="s">
        <v>204</v>
      </c>
      <c r="H2" s="62" t="s">
        <v>197</v>
      </c>
      <c r="I2" s="62" t="s">
        <v>198</v>
      </c>
      <c r="J2" s="62" t="s">
        <v>187</v>
      </c>
      <c r="K2" s="62" t="s">
        <v>188</v>
      </c>
      <c r="L2" s="62" t="s">
        <v>189</v>
      </c>
      <c r="M2" s="62" t="s">
        <v>298</v>
      </c>
      <c r="N2" s="62" t="s">
        <v>299</v>
      </c>
    </row>
    <row r="3" spans="2:14" x14ac:dyDescent="0.25">
      <c r="B3" s="69"/>
      <c r="C3" s="70" t="s">
        <v>233</v>
      </c>
      <c r="D3" s="92" t="str">
        <f>IFERROR(   MATCH(B3,'Cont. Sep. TdP 2021'!$B$7:$B$64,0),"")</f>
        <v/>
      </c>
      <c r="E3" s="71" t="str">
        <f>IF(D3&lt;&gt;"",    INDEX('Cont. Sep. TdP 2021'!$D$7:$D$64,D3),"")</f>
        <v/>
      </c>
      <c r="F3" s="93" t="str">
        <f t="shared" ref="F3:F12" si="0">IFERROR(   VLOOKUP(   VALUE(B3),VIDA_UTIL_LISTA,3,FALSE),"")</f>
        <v/>
      </c>
      <c r="G3" s="71" t="str">
        <f t="shared" ref="G3:G12" si="1">IFERROR(   VLOOKUP(   VALUE(B3),VIDA_UTIL_LISTA,4,FALSE),"")</f>
        <v/>
      </c>
      <c r="H3" s="94" t="str">
        <f t="shared" ref="H3:H12" si="2">IF(F3&lt;&gt;"",   YEAR(F3),"")</f>
        <v/>
      </c>
      <c r="I3" s="95" t="str">
        <f t="shared" ref="I3:I12" si="3">IF(H3&lt;&gt;"",     VLOOKUP(H3,VARIACION_PRECIO_ACTIVO_LISTA,2,FALSE),"")</f>
        <v/>
      </c>
      <c r="J3" s="96" t="str">
        <f t="shared" ref="J3:J12" si="4">IF(F3&lt;&gt;"",1,"")</f>
        <v/>
      </c>
      <c r="K3" s="96" t="str">
        <f t="shared" ref="K3:K12" si="5">IF(J3&lt;&gt;"",     VLOOKUP(J3,TENDENCIA_COSTO_LISTA,2,FALSE),"")</f>
        <v/>
      </c>
      <c r="L3" s="95" t="str">
        <f t="shared" ref="L3:L12" si="6">IF(J3&lt;&gt;"",     VLOOKUP(J3,TENDENCIA_COSTO_LISTA,3,FALSE),"")</f>
        <v/>
      </c>
      <c r="M3" s="95" t="str">
        <f>IF(I3&lt;&gt;"",    +(1+L3)*(1+I3)-1,"")</f>
        <v/>
      </c>
      <c r="N3" s="97" t="str">
        <f t="shared" ref="N3:N9" si="7">IF(M3&lt;&gt;"",    +E3*(1+M3)^(2022-H3),"")</f>
        <v/>
      </c>
    </row>
    <row r="4" spans="2:14" x14ac:dyDescent="0.25">
      <c r="B4" s="72">
        <v>10</v>
      </c>
      <c r="C4" s="73" t="s">
        <v>234</v>
      </c>
      <c r="D4" s="92">
        <f>IFERROR(   MATCH(B4,'Cont. Sep. TdP 2021'!$B$7:$B$64,0),"")</f>
        <v>2</v>
      </c>
      <c r="E4" s="74">
        <f>IF(D4&lt;&gt;"",    INDEX('Cont. Sep. TdP 2021'!$D$7:$D$64,D4),"")</f>
        <v>610519.80550000002</v>
      </c>
      <c r="F4" s="98" t="str">
        <f t="shared" si="0"/>
        <v/>
      </c>
      <c r="G4" s="74" t="str">
        <f t="shared" si="1"/>
        <v/>
      </c>
      <c r="H4" s="99" t="str">
        <f t="shared" si="2"/>
        <v/>
      </c>
      <c r="I4" s="100" t="str">
        <f t="shared" si="3"/>
        <v/>
      </c>
      <c r="J4" s="101" t="str">
        <f t="shared" si="4"/>
        <v/>
      </c>
      <c r="K4" s="101" t="str">
        <f t="shared" si="5"/>
        <v/>
      </c>
      <c r="L4" s="100" t="str">
        <f t="shared" si="6"/>
        <v/>
      </c>
      <c r="M4" s="100" t="str">
        <f t="shared" ref="M4:M60" si="8">IF(I4&lt;&gt;"",    +(1+L4)*(1+I4)-1,"")</f>
        <v/>
      </c>
      <c r="N4" s="102" t="str">
        <f t="shared" si="7"/>
        <v/>
      </c>
    </row>
    <row r="5" spans="2:14" x14ac:dyDescent="0.25">
      <c r="B5" s="72">
        <v>11</v>
      </c>
      <c r="C5" s="73" t="s">
        <v>235</v>
      </c>
      <c r="D5" s="92">
        <f>IFERROR(   MATCH(B5,'Cont. Sep. TdP 2021'!$B$7:$B$64,0),"")</f>
        <v>3</v>
      </c>
      <c r="E5" s="74">
        <f>IF(D5&lt;&gt;"",    INDEX('Cont. Sep. TdP 2021'!$D$7:$D$64,D5),"")</f>
        <v>906275.39797602082</v>
      </c>
      <c r="F5" s="98" t="str">
        <f t="shared" si="0"/>
        <v/>
      </c>
      <c r="G5" s="74" t="str">
        <f t="shared" si="1"/>
        <v/>
      </c>
      <c r="H5" s="99" t="str">
        <f t="shared" si="2"/>
        <v/>
      </c>
      <c r="I5" s="100" t="str">
        <f t="shared" si="3"/>
        <v/>
      </c>
      <c r="J5" s="101" t="str">
        <f t="shared" si="4"/>
        <v/>
      </c>
      <c r="K5" s="101" t="str">
        <f t="shared" si="5"/>
        <v/>
      </c>
      <c r="L5" s="100" t="str">
        <f t="shared" si="6"/>
        <v/>
      </c>
      <c r="M5" s="100" t="str">
        <f t="shared" si="8"/>
        <v/>
      </c>
      <c r="N5" s="102" t="str">
        <f t="shared" si="7"/>
        <v/>
      </c>
    </row>
    <row r="6" spans="2:14" x14ac:dyDescent="0.25">
      <c r="B6" s="72">
        <v>12</v>
      </c>
      <c r="C6" s="73" t="s">
        <v>236</v>
      </c>
      <c r="D6" s="92">
        <f>IFERROR(   MATCH(B6,'Cont. Sep. TdP 2021'!$B$7:$B$64,0),"")</f>
        <v>4</v>
      </c>
      <c r="E6" s="74">
        <f>IF(D6&lt;&gt;"",    INDEX('Cont. Sep. TdP 2021'!$D$7:$D$64,D6),"")</f>
        <v>98950.716044270011</v>
      </c>
      <c r="F6" s="98" t="str">
        <f t="shared" si="0"/>
        <v/>
      </c>
      <c r="G6" s="74" t="str">
        <f t="shared" si="1"/>
        <v/>
      </c>
      <c r="H6" s="99" t="str">
        <f t="shared" si="2"/>
        <v/>
      </c>
      <c r="I6" s="100" t="str">
        <f t="shared" si="3"/>
        <v/>
      </c>
      <c r="J6" s="101" t="str">
        <f t="shared" si="4"/>
        <v/>
      </c>
      <c r="K6" s="101" t="str">
        <f t="shared" si="5"/>
        <v/>
      </c>
      <c r="L6" s="100" t="str">
        <f t="shared" si="6"/>
        <v/>
      </c>
      <c r="M6" s="100" t="str">
        <f t="shared" si="8"/>
        <v/>
      </c>
      <c r="N6" s="102" t="str">
        <f t="shared" si="7"/>
        <v/>
      </c>
    </row>
    <row r="7" spans="2:14" x14ac:dyDescent="0.25">
      <c r="B7" s="72">
        <v>13</v>
      </c>
      <c r="C7" s="73" t="s">
        <v>237</v>
      </c>
      <c r="D7" s="92">
        <f>IFERROR(   MATCH(B7,'Cont. Sep. TdP 2021'!$B$7:$B$64,0),"")</f>
        <v>5</v>
      </c>
      <c r="E7" s="74">
        <f>IF(D7&lt;&gt;"",    INDEX('Cont. Sep. TdP 2021'!$D$7:$D$64,D7),"")</f>
        <v>124518.78290000001</v>
      </c>
      <c r="F7" s="98" t="str">
        <f t="shared" si="0"/>
        <v/>
      </c>
      <c r="G7" s="74" t="str">
        <f t="shared" si="1"/>
        <v/>
      </c>
      <c r="H7" s="99" t="str">
        <f t="shared" si="2"/>
        <v/>
      </c>
      <c r="I7" s="100" t="str">
        <f t="shared" si="3"/>
        <v/>
      </c>
      <c r="J7" s="101" t="str">
        <f t="shared" si="4"/>
        <v/>
      </c>
      <c r="K7" s="101" t="str">
        <f t="shared" si="5"/>
        <v/>
      </c>
      <c r="L7" s="100" t="str">
        <f t="shared" si="6"/>
        <v/>
      </c>
      <c r="M7" s="100" t="str">
        <f t="shared" si="8"/>
        <v/>
      </c>
      <c r="N7" s="102" t="str">
        <f t="shared" si="7"/>
        <v/>
      </c>
    </row>
    <row r="8" spans="2:14" x14ac:dyDescent="0.25">
      <c r="B8" s="72">
        <v>20</v>
      </c>
      <c r="C8" s="73" t="s">
        <v>238</v>
      </c>
      <c r="D8" s="92">
        <f>IFERROR(   MATCH(B8,'Cont. Sep. TdP 2021'!$B$7:$B$64,0),"")</f>
        <v>6</v>
      </c>
      <c r="E8" s="74">
        <f>IF(D8&lt;&gt;"",    INDEX('Cont. Sep. TdP 2021'!$D$7:$D$64,D8),"")</f>
        <v>235597.45020999995</v>
      </c>
      <c r="F8" s="98" t="str">
        <f t="shared" si="0"/>
        <v/>
      </c>
      <c r="G8" s="74" t="str">
        <f t="shared" si="1"/>
        <v/>
      </c>
      <c r="H8" s="99" t="str">
        <f t="shared" si="2"/>
        <v/>
      </c>
      <c r="I8" s="100" t="str">
        <f t="shared" si="3"/>
        <v/>
      </c>
      <c r="J8" s="101" t="str">
        <f t="shared" si="4"/>
        <v/>
      </c>
      <c r="K8" s="101" t="str">
        <f t="shared" si="5"/>
        <v/>
      </c>
      <c r="L8" s="100" t="str">
        <f t="shared" si="6"/>
        <v/>
      </c>
      <c r="M8" s="100" t="str">
        <f t="shared" si="8"/>
        <v/>
      </c>
      <c r="N8" s="102" t="str">
        <f t="shared" si="7"/>
        <v/>
      </c>
    </row>
    <row r="9" spans="2:14" x14ac:dyDescent="0.25">
      <c r="B9" s="72">
        <v>21</v>
      </c>
      <c r="C9" s="73" t="s">
        <v>239</v>
      </c>
      <c r="D9" s="92">
        <f>IFERROR(   MATCH(B9,'Cont. Sep. TdP 2021'!$B$7:$B$64,0),"")</f>
        <v>7</v>
      </c>
      <c r="E9" s="74">
        <f>IF(D9&lt;&gt;"",    INDEX('Cont. Sep. TdP 2021'!$D$7:$D$64,D9),"")</f>
        <v>751327.72141154495</v>
      </c>
      <c r="F9" s="98" t="str">
        <f t="shared" si="0"/>
        <v/>
      </c>
      <c r="G9" s="74" t="str">
        <f t="shared" si="1"/>
        <v/>
      </c>
      <c r="H9" s="99" t="str">
        <f t="shared" si="2"/>
        <v/>
      </c>
      <c r="I9" s="100" t="str">
        <f t="shared" si="3"/>
        <v/>
      </c>
      <c r="J9" s="101" t="str">
        <f t="shared" si="4"/>
        <v/>
      </c>
      <c r="K9" s="101" t="str">
        <f t="shared" si="5"/>
        <v/>
      </c>
      <c r="L9" s="100" t="str">
        <f t="shared" si="6"/>
        <v/>
      </c>
      <c r="M9" s="100" t="str">
        <f t="shared" si="8"/>
        <v/>
      </c>
      <c r="N9" s="102" t="str">
        <f t="shared" si="7"/>
        <v/>
      </c>
    </row>
    <row r="10" spans="2:14" x14ac:dyDescent="0.25">
      <c r="B10" s="75"/>
      <c r="C10" s="70" t="s">
        <v>240</v>
      </c>
      <c r="D10" s="92" t="str">
        <f>IFERROR(   MATCH(B10,'Cont. Sep. TdP 2021'!$B$7:$B$64,0),"")</f>
        <v/>
      </c>
      <c r="E10" s="71" t="str">
        <f>IF(D10&lt;&gt;"",    INDEX('Cont. Sep. TdP 2021'!$D$7:$D$64,D10),"")</f>
        <v/>
      </c>
      <c r="F10" s="93" t="str">
        <f t="shared" si="0"/>
        <v/>
      </c>
      <c r="G10" s="71" t="str">
        <f t="shared" si="1"/>
        <v/>
      </c>
      <c r="H10" s="94" t="str">
        <f t="shared" si="2"/>
        <v/>
      </c>
      <c r="I10" s="95" t="str">
        <f t="shared" si="3"/>
        <v/>
      </c>
      <c r="J10" s="96" t="str">
        <f t="shared" si="4"/>
        <v/>
      </c>
      <c r="K10" s="96" t="str">
        <f t="shared" si="5"/>
        <v/>
      </c>
      <c r="L10" s="95" t="str">
        <f t="shared" si="6"/>
        <v/>
      </c>
      <c r="M10" s="95" t="str">
        <f t="shared" si="8"/>
        <v/>
      </c>
      <c r="N10" s="97"/>
    </row>
    <row r="11" spans="2:14" x14ac:dyDescent="0.25">
      <c r="B11" s="77">
        <v>30</v>
      </c>
      <c r="C11" s="78" t="s">
        <v>241</v>
      </c>
      <c r="D11" s="92">
        <f>IFERROR(   MATCH(B11,'Cont. Sep. TdP 2021'!$B$7:$B$64,0),"")</f>
        <v>9</v>
      </c>
      <c r="E11" s="79">
        <f>IF(D11&lt;&gt;"",    INDEX('Cont. Sep. TdP 2021'!$D$7:$D$64,D11),"")</f>
        <v>42708443.432011224</v>
      </c>
      <c r="F11" s="103" t="str">
        <f t="shared" si="0"/>
        <v/>
      </c>
      <c r="G11" s="79" t="str">
        <f t="shared" si="1"/>
        <v/>
      </c>
      <c r="H11" s="104" t="str">
        <f t="shared" si="2"/>
        <v/>
      </c>
      <c r="I11" s="105" t="str">
        <f t="shared" si="3"/>
        <v/>
      </c>
      <c r="J11" s="106" t="str">
        <f t="shared" si="4"/>
        <v/>
      </c>
      <c r="K11" s="106" t="str">
        <f t="shared" si="5"/>
        <v/>
      </c>
      <c r="L11" s="105" t="str">
        <f t="shared" si="6"/>
        <v/>
      </c>
      <c r="M11" s="105" t="str">
        <f t="shared" si="8"/>
        <v/>
      </c>
      <c r="N11" s="107"/>
    </row>
    <row r="12" spans="2:14" x14ac:dyDescent="0.25">
      <c r="B12" s="80">
        <v>301</v>
      </c>
      <c r="C12" s="81" t="s">
        <v>242</v>
      </c>
      <c r="D12" s="92">
        <f>IFERROR(   MATCH(B12,'Cont. Sep. TdP 2021'!$B$7:$B$64,0),"")</f>
        <v>10</v>
      </c>
      <c r="E12" s="82">
        <f>IF(D12&lt;&gt;"",    INDEX('Cont. Sep. TdP 2021'!$D$7:$D$64,D12),"")</f>
        <v>36587220.03960672</v>
      </c>
      <c r="F12" s="108" t="str">
        <f t="shared" si="0"/>
        <v/>
      </c>
      <c r="G12" s="82" t="str">
        <f t="shared" si="1"/>
        <v/>
      </c>
      <c r="H12" s="109" t="str">
        <f t="shared" si="2"/>
        <v/>
      </c>
      <c r="I12" s="110" t="str">
        <f t="shared" si="3"/>
        <v/>
      </c>
      <c r="J12" s="111" t="str">
        <f t="shared" si="4"/>
        <v/>
      </c>
      <c r="K12" s="111" t="str">
        <f t="shared" si="5"/>
        <v/>
      </c>
      <c r="L12" s="110" t="str">
        <f t="shared" si="6"/>
        <v/>
      </c>
      <c r="M12" s="110" t="str">
        <f t="shared" si="8"/>
        <v/>
      </c>
      <c r="N12" s="112"/>
    </row>
    <row r="13" spans="2:14" x14ac:dyDescent="0.25">
      <c r="B13" s="80">
        <v>3011</v>
      </c>
      <c r="C13" s="81" t="s">
        <v>243</v>
      </c>
      <c r="D13" s="92">
        <f>IFERROR(   MATCH(B13,'Cont. Sep. TdP 2021'!$B$7:$B$64,0),"")</f>
        <v>11</v>
      </c>
      <c r="E13" s="82">
        <f>IF(D13&lt;&gt;"",    INDEX('Cont. Sep. TdP 2021'!$D$7:$D$64,D13),"")</f>
        <v>2403386.4395875745</v>
      </c>
      <c r="F13" s="108"/>
      <c r="G13" s="82"/>
      <c r="H13" s="109"/>
      <c r="I13" s="110"/>
      <c r="J13" s="111"/>
      <c r="K13" s="111"/>
      <c r="L13" s="110"/>
      <c r="M13" s="110"/>
      <c r="N13" s="112"/>
    </row>
    <row r="14" spans="2:14" x14ac:dyDescent="0.25">
      <c r="B14" s="80">
        <v>30111</v>
      </c>
      <c r="C14" s="81" t="s">
        <v>244</v>
      </c>
      <c r="D14" s="92">
        <f>IFERROR(   MATCH(B14,'Cont. Sep. TdP 2021'!$B$7:$B$64,0),"")</f>
        <v>12</v>
      </c>
      <c r="E14" s="82">
        <f>IF(D14&lt;&gt;"",    INDEX('Cont. Sep. TdP 2021'!$D$7:$D$64,D14),"")</f>
        <v>0</v>
      </c>
      <c r="F14" s="108"/>
      <c r="G14" s="82"/>
      <c r="H14" s="109"/>
      <c r="I14" s="110"/>
      <c r="J14" s="111"/>
      <c r="K14" s="111"/>
      <c r="L14" s="110"/>
      <c r="M14" s="110"/>
      <c r="N14" s="112"/>
    </row>
    <row r="15" spans="2:14" x14ac:dyDescent="0.25">
      <c r="B15" s="80">
        <v>30112</v>
      </c>
      <c r="C15" s="81" t="s">
        <v>245</v>
      </c>
      <c r="D15" s="92">
        <f>IFERROR(   MATCH(B15,'Cont. Sep. TdP 2021'!$B$7:$B$64,0),"")</f>
        <v>13</v>
      </c>
      <c r="E15" s="82">
        <f>IF(D15&lt;&gt;"",    INDEX('Cont. Sep. TdP 2021'!$D$7:$D$64,D15),"")</f>
        <v>1119532.7097068185</v>
      </c>
      <c r="F15" s="108"/>
      <c r="G15" s="82"/>
      <c r="H15" s="109"/>
      <c r="I15" s="110"/>
      <c r="J15" s="111"/>
      <c r="K15" s="111"/>
      <c r="L15" s="110"/>
      <c r="M15" s="110"/>
      <c r="N15" s="112"/>
    </row>
    <row r="16" spans="2:14" x14ac:dyDescent="0.25">
      <c r="B16" s="80">
        <v>30113</v>
      </c>
      <c r="C16" s="81" t="s">
        <v>246</v>
      </c>
      <c r="D16" s="92">
        <f>IFERROR(   MATCH(B16,'Cont. Sep. TdP 2021'!$B$7:$B$64,0),"")</f>
        <v>14</v>
      </c>
      <c r="E16" s="82">
        <f>IF(D16&lt;&gt;"",    INDEX('Cont. Sep. TdP 2021'!$D$7:$D$64,D16),"")</f>
        <v>0</v>
      </c>
      <c r="F16" s="108"/>
      <c r="G16" s="82"/>
      <c r="H16" s="109"/>
      <c r="I16" s="110"/>
      <c r="J16" s="111"/>
      <c r="K16" s="111"/>
      <c r="L16" s="110"/>
      <c r="M16" s="110"/>
      <c r="N16" s="112"/>
    </row>
    <row r="17" spans="2:14" x14ac:dyDescent="0.25">
      <c r="B17" s="80">
        <v>30114</v>
      </c>
      <c r="C17" s="81" t="s">
        <v>247</v>
      </c>
      <c r="D17" s="92">
        <f>IFERROR(   MATCH(B17,'Cont. Sep. TdP 2021'!$B$7:$B$64,0),"")</f>
        <v>15</v>
      </c>
      <c r="E17" s="82">
        <f>IF(D17&lt;&gt;"",    INDEX('Cont. Sep. TdP 2021'!$D$7:$D$64,D17),"")</f>
        <v>1221961.7931286106</v>
      </c>
      <c r="F17" s="108"/>
      <c r="G17" s="82"/>
      <c r="H17" s="109"/>
      <c r="I17" s="110"/>
      <c r="J17" s="111"/>
      <c r="K17" s="111"/>
      <c r="L17" s="110"/>
      <c r="M17" s="110"/>
      <c r="N17" s="112"/>
    </row>
    <row r="18" spans="2:14" x14ac:dyDescent="0.25">
      <c r="B18" s="80">
        <v>30115</v>
      </c>
      <c r="C18" s="81" t="s">
        <v>248</v>
      </c>
      <c r="D18" s="92">
        <f>IFERROR(   MATCH(B18,'Cont. Sep. TdP 2021'!$B$7:$B$64,0),"")</f>
        <v>16</v>
      </c>
      <c r="E18" s="74">
        <f>IF(D18&lt;&gt;"",    INDEX('Cont. Sep. TdP 2021'!$D$7:$D$64,D18),"")</f>
        <v>0</v>
      </c>
      <c r="F18" s="98"/>
      <c r="G18" s="74"/>
      <c r="H18" s="99"/>
      <c r="I18" s="100"/>
      <c r="J18" s="101"/>
      <c r="K18" s="101"/>
      <c r="L18" s="100"/>
      <c r="M18" s="100"/>
      <c r="N18" s="102"/>
    </row>
    <row r="19" spans="2:14" x14ac:dyDescent="0.25">
      <c r="B19" s="80">
        <v>30116</v>
      </c>
      <c r="C19" s="81" t="s">
        <v>249</v>
      </c>
      <c r="D19" s="92">
        <f>IFERROR(   MATCH(B19,'Cont. Sep. TdP 2021'!$B$7:$B$64,0),"")</f>
        <v>17</v>
      </c>
      <c r="E19" s="74">
        <f>IF(D19&lt;&gt;"",    INDEX('Cont. Sep. TdP 2021'!$D$7:$D$64,D19),"")</f>
        <v>0</v>
      </c>
      <c r="F19" s="98"/>
      <c r="G19" s="74"/>
      <c r="H19" s="99"/>
      <c r="I19" s="100"/>
      <c r="J19" s="101"/>
      <c r="K19" s="101"/>
      <c r="L19" s="100"/>
      <c r="M19" s="100"/>
      <c r="N19" s="102"/>
    </row>
    <row r="20" spans="2:14" x14ac:dyDescent="0.25">
      <c r="B20" s="80">
        <v>30117</v>
      </c>
      <c r="C20" s="81" t="s">
        <v>250</v>
      </c>
      <c r="D20" s="92">
        <f>IFERROR(   MATCH(B20,'Cont. Sep. TdP 2021'!$B$7:$B$64,0),"")</f>
        <v>18</v>
      </c>
      <c r="E20" s="74">
        <f>IF(D20&lt;&gt;"",    INDEX('Cont. Sep. TdP 2021'!$D$7:$D$64,D20),"")</f>
        <v>61891.936752145062</v>
      </c>
      <c r="F20" s="98"/>
      <c r="G20" s="74"/>
      <c r="H20" s="99"/>
      <c r="I20" s="100"/>
      <c r="J20" s="101"/>
      <c r="K20" s="101"/>
      <c r="L20" s="100"/>
      <c r="M20" s="100"/>
      <c r="N20" s="102"/>
    </row>
    <row r="21" spans="2:14" x14ac:dyDescent="0.25">
      <c r="B21" s="80">
        <v>3012</v>
      </c>
      <c r="C21" s="81" t="s">
        <v>251</v>
      </c>
      <c r="D21" s="92">
        <f>IFERROR(   MATCH(B21,'Cont. Sep. TdP 2021'!$B$7:$B$64,0),"")</f>
        <v>19</v>
      </c>
      <c r="E21" s="74">
        <f>IF(D21&lt;&gt;"",    INDEX('Cont. Sep. TdP 2021'!$D$7:$D$64,D21),"")</f>
        <v>15870352.723246936</v>
      </c>
      <c r="F21" s="98"/>
      <c r="G21" s="74"/>
      <c r="H21" s="99"/>
      <c r="I21" s="100"/>
      <c r="J21" s="101"/>
      <c r="K21" s="101"/>
      <c r="L21" s="100"/>
      <c r="M21" s="100"/>
      <c r="N21" s="102"/>
    </row>
    <row r="22" spans="2:14" x14ac:dyDescent="0.25">
      <c r="B22" s="80">
        <v>3013</v>
      </c>
      <c r="C22" s="81" t="s">
        <v>252</v>
      </c>
      <c r="D22" s="92">
        <f>IFERROR(   MATCH(B22,'Cont. Sep. TdP 2021'!$B$7:$B$64,0),"")</f>
        <v>20</v>
      </c>
      <c r="E22" s="74">
        <f>IF(D22&lt;&gt;"",    INDEX('Cont. Sep. TdP 2021'!$D$7:$D$64,D22),"")</f>
        <v>7776231.1868230207</v>
      </c>
      <c r="F22" s="98"/>
      <c r="G22" s="74"/>
      <c r="H22" s="99"/>
      <c r="I22" s="100"/>
      <c r="J22" s="101"/>
      <c r="K22" s="101"/>
      <c r="L22" s="100"/>
      <c r="M22" s="100"/>
      <c r="N22" s="102"/>
    </row>
    <row r="23" spans="2:14" x14ac:dyDescent="0.25">
      <c r="B23" s="80">
        <v>30131</v>
      </c>
      <c r="C23" s="81" t="s">
        <v>253</v>
      </c>
      <c r="D23" s="92">
        <f>IFERROR(   MATCH(B23,'Cont. Sep. TdP 2021'!$B$7:$B$64,0),"")</f>
        <v>21</v>
      </c>
      <c r="E23" s="74">
        <f>IF(D23&lt;&gt;"",    INDEX('Cont. Sep. TdP 2021'!$D$7:$D$64,D23),"")</f>
        <v>3504337.5888956892</v>
      </c>
      <c r="F23" s="98"/>
      <c r="G23" s="74"/>
      <c r="H23" s="99"/>
      <c r="I23" s="100"/>
      <c r="J23" s="101"/>
      <c r="K23" s="101"/>
      <c r="L23" s="100"/>
      <c r="M23" s="100"/>
      <c r="N23" s="102"/>
    </row>
    <row r="24" spans="2:14" x14ac:dyDescent="0.25">
      <c r="B24" s="80">
        <v>30132</v>
      </c>
      <c r="C24" s="81" t="s">
        <v>254</v>
      </c>
      <c r="D24" s="92">
        <f>IFERROR(   MATCH(B24,'Cont. Sep. TdP 2021'!$B$7:$B$64,0),"")</f>
        <v>22</v>
      </c>
      <c r="E24" s="82">
        <f>IF(D24&lt;&gt;"",    INDEX('Cont. Sep. TdP 2021'!$D$7:$D$64,D24),"")</f>
        <v>0</v>
      </c>
      <c r="F24" s="108"/>
      <c r="G24" s="82"/>
      <c r="H24" s="109"/>
      <c r="I24" s="110"/>
      <c r="J24" s="111"/>
      <c r="K24" s="111"/>
      <c r="L24" s="110"/>
      <c r="M24" s="110"/>
      <c r="N24" s="112"/>
    </row>
    <row r="25" spans="2:14" x14ac:dyDescent="0.25">
      <c r="B25" s="80">
        <v>30133</v>
      </c>
      <c r="C25" s="81" t="s">
        <v>255</v>
      </c>
      <c r="D25" s="92">
        <f>IFERROR(   MATCH(B25,'Cont. Sep. TdP 2021'!$B$7:$B$64,0),"")</f>
        <v>23</v>
      </c>
      <c r="E25" s="82">
        <f>IF(D25&lt;&gt;"",    INDEX('Cont. Sep. TdP 2021'!$D$7:$D$64,D25),"")</f>
        <v>0</v>
      </c>
      <c r="F25" s="108"/>
      <c r="G25" s="82"/>
      <c r="H25" s="109"/>
      <c r="I25" s="110"/>
      <c r="J25" s="111"/>
      <c r="K25" s="111"/>
      <c r="L25" s="110"/>
      <c r="M25" s="110"/>
      <c r="N25" s="112"/>
    </row>
    <row r="26" spans="2:14" x14ac:dyDescent="0.25">
      <c r="B26" s="80">
        <v>30134</v>
      </c>
      <c r="C26" s="81" t="s">
        <v>256</v>
      </c>
      <c r="D26" s="92">
        <f>IFERROR(   MATCH(B26,'Cont. Sep. TdP 2021'!$B$7:$B$64,0),"")</f>
        <v>24</v>
      </c>
      <c r="E26" s="82">
        <f>IF(D26&lt;&gt;"",    INDEX('Cont. Sep. TdP 2021'!$D$7:$D$64,D26),"")</f>
        <v>785980.64316862274</v>
      </c>
      <c r="F26" s="108"/>
      <c r="G26" s="82"/>
      <c r="H26" s="109"/>
      <c r="I26" s="110"/>
      <c r="J26" s="111"/>
      <c r="K26" s="111"/>
      <c r="L26" s="110"/>
      <c r="M26" s="110"/>
      <c r="N26" s="112"/>
    </row>
    <row r="27" spans="2:14" x14ac:dyDescent="0.25">
      <c r="B27" s="80">
        <v>30135</v>
      </c>
      <c r="C27" s="81" t="s">
        <v>257</v>
      </c>
      <c r="D27" s="92">
        <f>IFERROR(   MATCH(B27,'Cont. Sep. TdP 2021'!$B$7:$B$64,0),"")</f>
        <v>25</v>
      </c>
      <c r="E27" s="82">
        <f>IF(D27&lt;&gt;"",    INDEX('Cont. Sep. TdP 2021'!$D$7:$D$64,D27),"")</f>
        <v>0</v>
      </c>
      <c r="F27" s="108"/>
      <c r="G27" s="82"/>
      <c r="H27" s="109"/>
      <c r="I27" s="110"/>
      <c r="J27" s="111"/>
      <c r="K27" s="111"/>
      <c r="L27" s="110"/>
      <c r="M27" s="110"/>
      <c r="N27" s="112"/>
    </row>
    <row r="28" spans="2:14" x14ac:dyDescent="0.25">
      <c r="B28" s="80">
        <v>30136</v>
      </c>
      <c r="C28" s="81" t="s">
        <v>258</v>
      </c>
      <c r="D28" s="92">
        <f>IFERROR(   MATCH(B28,'Cont. Sep. TdP 2021'!$B$7:$B$64,0),"")</f>
        <v>26</v>
      </c>
      <c r="E28" s="82">
        <f>IF(D28&lt;&gt;"",    INDEX('Cont. Sep. TdP 2021'!$D$7:$D$64,D28),"")</f>
        <v>0</v>
      </c>
      <c r="F28" s="108"/>
      <c r="G28" s="82"/>
      <c r="H28" s="109"/>
      <c r="I28" s="110"/>
      <c r="J28" s="111"/>
      <c r="K28" s="111"/>
      <c r="L28" s="110"/>
      <c r="M28" s="110"/>
      <c r="N28" s="112"/>
    </row>
    <row r="29" spans="2:14" x14ac:dyDescent="0.25">
      <c r="B29" s="80">
        <v>30137</v>
      </c>
      <c r="C29" s="81" t="s">
        <v>259</v>
      </c>
      <c r="D29" s="92">
        <f>IFERROR(   MATCH(B29,'Cont. Sep. TdP 2021'!$B$7:$B$64,0),"")</f>
        <v>27</v>
      </c>
      <c r="E29" s="82">
        <f>IF(D29&lt;&gt;"",    INDEX('Cont. Sep. TdP 2021'!$D$7:$D$64,D29),"")</f>
        <v>2989932.1377122761</v>
      </c>
      <c r="F29" s="108"/>
      <c r="G29" s="82"/>
      <c r="H29" s="109"/>
      <c r="I29" s="110"/>
      <c r="J29" s="111"/>
      <c r="K29" s="111"/>
      <c r="L29" s="110"/>
      <c r="M29" s="110"/>
      <c r="N29" s="112"/>
    </row>
    <row r="30" spans="2:14" x14ac:dyDescent="0.25">
      <c r="B30" s="80">
        <v>30138</v>
      </c>
      <c r="C30" s="81" t="s">
        <v>260</v>
      </c>
      <c r="D30" s="92">
        <f>IFERROR(   MATCH(B30,'Cont. Sep. TdP 2021'!$B$7:$B$64,0),"")</f>
        <v>28</v>
      </c>
      <c r="E30" s="82">
        <f>IF(D30&lt;&gt;"",    INDEX('Cont. Sep. TdP 2021'!$D$7:$D$64,D30),"")</f>
        <v>495980.81704643241</v>
      </c>
      <c r="F30" s="108"/>
      <c r="G30" s="82"/>
      <c r="H30" s="109"/>
      <c r="I30" s="110"/>
      <c r="J30" s="111"/>
      <c r="K30" s="111"/>
      <c r="L30" s="110"/>
      <c r="M30" s="110"/>
      <c r="N30" s="112"/>
    </row>
    <row r="31" spans="2:14" x14ac:dyDescent="0.25">
      <c r="B31" s="80">
        <v>3014</v>
      </c>
      <c r="C31" s="81" t="s">
        <v>261</v>
      </c>
      <c r="D31" s="92">
        <f>IFERROR(   MATCH(B31,'Cont. Sep. TdP 2021'!$B$7:$B$64,0),"")</f>
        <v>29</v>
      </c>
      <c r="E31" s="82">
        <f>IF(D31&lt;&gt;"",    INDEX('Cont. Sep. TdP 2021'!$D$7:$D$64,D31),"")</f>
        <v>6788315.7367312079</v>
      </c>
      <c r="F31" s="108"/>
      <c r="G31" s="82"/>
      <c r="H31" s="109"/>
      <c r="I31" s="110"/>
      <c r="J31" s="111"/>
      <c r="K31" s="111"/>
      <c r="L31" s="110"/>
      <c r="M31" s="110"/>
      <c r="N31" s="112"/>
    </row>
    <row r="32" spans="2:14" x14ac:dyDescent="0.25">
      <c r="B32" s="80">
        <v>30141</v>
      </c>
      <c r="C32" s="81" t="s">
        <v>262</v>
      </c>
      <c r="D32" s="92">
        <f>IFERROR(   MATCH(B32,'Cont. Sep. TdP 2021'!$B$7:$B$64,0),"")</f>
        <v>30</v>
      </c>
      <c r="E32" s="82">
        <f>IF(D32&lt;&gt;"",    INDEX('Cont. Sep. TdP 2021'!$D$7:$D$64,D32),"")</f>
        <v>3345458.7192245466</v>
      </c>
      <c r="F32" s="108"/>
      <c r="G32" s="82"/>
      <c r="H32" s="109"/>
      <c r="I32" s="110"/>
      <c r="J32" s="111"/>
      <c r="K32" s="111"/>
      <c r="L32" s="110"/>
      <c r="M32" s="110"/>
      <c r="N32" s="112"/>
    </row>
    <row r="33" spans="2:14" x14ac:dyDescent="0.25">
      <c r="B33" s="80">
        <v>30142</v>
      </c>
      <c r="C33" s="81" t="s">
        <v>263</v>
      </c>
      <c r="D33" s="92">
        <f>IFERROR(   MATCH(B33,'Cont. Sep. TdP 2021'!$B$7:$B$64,0),"")</f>
        <v>31</v>
      </c>
      <c r="E33" s="82">
        <f>IF(D33&lt;&gt;"",    INDEX('Cont. Sep. TdP 2021'!$D$7:$D$64,D33),"")</f>
        <v>925789.447748987</v>
      </c>
      <c r="F33" s="108"/>
      <c r="G33" s="82"/>
      <c r="H33" s="109"/>
      <c r="I33" s="110"/>
      <c r="J33" s="111"/>
      <c r="K33" s="111"/>
      <c r="L33" s="110"/>
      <c r="M33" s="110"/>
      <c r="N33" s="112"/>
    </row>
    <row r="34" spans="2:14" x14ac:dyDescent="0.25">
      <c r="B34" s="80">
        <v>30143</v>
      </c>
      <c r="C34" s="81" t="s">
        <v>264</v>
      </c>
      <c r="D34" s="92">
        <f>IFERROR(   MATCH(B34,'Cont. Sep. TdP 2021'!$B$7:$B$64,0),"")</f>
        <v>32</v>
      </c>
      <c r="E34" s="82">
        <f>IF(D34&lt;&gt;"",    INDEX('Cont. Sep. TdP 2021'!$D$7:$D$64,D34),"")</f>
        <v>1800964.8600230634</v>
      </c>
      <c r="F34" s="108"/>
      <c r="G34" s="82"/>
      <c r="H34" s="109"/>
      <c r="I34" s="110"/>
      <c r="J34" s="111"/>
      <c r="K34" s="111"/>
      <c r="L34" s="110"/>
      <c r="M34" s="110"/>
      <c r="N34" s="112"/>
    </row>
    <row r="35" spans="2:14" x14ac:dyDescent="0.25">
      <c r="B35" s="80">
        <v>30144</v>
      </c>
      <c r="C35" s="81" t="s">
        <v>265</v>
      </c>
      <c r="D35" s="92">
        <f>IFERROR(   MATCH(B35,'Cont. Sep. TdP 2021'!$B$7:$B$64,0),"")</f>
        <v>33</v>
      </c>
      <c r="E35" s="82">
        <f>IF(D35&lt;&gt;"",    INDEX('Cont. Sep. TdP 2021'!$D$7:$D$64,D35),"")</f>
        <v>455454.1414237115</v>
      </c>
      <c r="F35" s="108"/>
      <c r="G35" s="82"/>
      <c r="H35" s="109"/>
      <c r="I35" s="110"/>
      <c r="J35" s="111"/>
      <c r="K35" s="111"/>
      <c r="L35" s="110"/>
      <c r="M35" s="110"/>
      <c r="N35" s="112"/>
    </row>
    <row r="36" spans="2:14" x14ac:dyDescent="0.25">
      <c r="B36" s="80">
        <v>30145</v>
      </c>
      <c r="C36" s="81" t="s">
        <v>266</v>
      </c>
      <c r="D36" s="92">
        <f>IFERROR(   MATCH(B36,'Cont. Sep. TdP 2021'!$B$7:$B$64,0),"")</f>
        <v>34</v>
      </c>
      <c r="E36" s="82">
        <f>IF(D36&lt;&gt;"",    INDEX('Cont. Sep. TdP 2021'!$D$7:$D$64,D36),"")</f>
        <v>233119.37387254261</v>
      </c>
      <c r="F36" s="108"/>
      <c r="G36" s="82"/>
      <c r="H36" s="109"/>
      <c r="I36" s="110"/>
      <c r="J36" s="111"/>
      <c r="K36" s="111"/>
      <c r="L36" s="110"/>
      <c r="M36" s="110"/>
      <c r="N36" s="112"/>
    </row>
    <row r="37" spans="2:14" x14ac:dyDescent="0.25">
      <c r="B37" s="80">
        <v>30146</v>
      </c>
      <c r="C37" s="81" t="s">
        <v>267</v>
      </c>
      <c r="D37" s="92">
        <f>IFERROR(   MATCH(B37,'Cont. Sep. TdP 2021'!$B$7:$B$64,0),"")</f>
        <v>35</v>
      </c>
      <c r="E37" s="82">
        <f>IF(D37&lt;&gt;"",    INDEX('Cont. Sep. TdP 2021'!$D$7:$D$64,D37),"")</f>
        <v>27529.194438356506</v>
      </c>
      <c r="F37" s="108"/>
      <c r="G37" s="82"/>
      <c r="H37" s="109"/>
      <c r="I37" s="110"/>
      <c r="J37" s="111"/>
      <c r="K37" s="111"/>
      <c r="L37" s="110"/>
      <c r="M37" s="110"/>
      <c r="N37" s="112"/>
    </row>
    <row r="38" spans="2:14" x14ac:dyDescent="0.25">
      <c r="B38" s="80">
        <v>3015</v>
      </c>
      <c r="C38" s="81" t="s">
        <v>268</v>
      </c>
      <c r="D38" s="92">
        <f>IFERROR(   MATCH(B38,'Cont. Sep. TdP 2021'!$B$7:$B$64,0),"")</f>
        <v>36</v>
      </c>
      <c r="E38" s="82">
        <f>IF(D38&lt;&gt;"",    INDEX('Cont. Sep. TdP 2021'!$D$7:$D$64,D38),"")</f>
        <v>3748933.9532179786</v>
      </c>
      <c r="F38" s="108"/>
      <c r="G38" s="82"/>
      <c r="H38" s="109"/>
      <c r="I38" s="110"/>
      <c r="J38" s="111"/>
      <c r="K38" s="111"/>
      <c r="L38" s="110"/>
      <c r="M38" s="110"/>
      <c r="N38" s="112"/>
    </row>
    <row r="39" spans="2:14" x14ac:dyDescent="0.25">
      <c r="B39" s="113">
        <v>30151</v>
      </c>
      <c r="C39" s="114" t="s">
        <v>269</v>
      </c>
      <c r="D39" s="115">
        <f>IFERROR(   MATCH(B39,'Cont. Sep. TdP 2021'!$B$7:$B$64,0),"")</f>
        <v>37</v>
      </c>
      <c r="E39" s="116">
        <f>IF(D39&lt;&gt;"",    INDEX('Cont. Sep. TdP 2021'!$D$7:$D$64,D39),"")</f>
        <v>2345398.6933076824</v>
      </c>
      <c r="F39" s="117">
        <f>IFERROR(   VLOOKUP(   VALUE(B39),VIDA_UTIL_LISTA,3,FALSE),"")</f>
        <v>40110.495247869352</v>
      </c>
      <c r="G39" s="116">
        <f t="shared" ref="G39:G60" si="9">IFERROR(   VLOOKUP(   VALUE(B39),VIDA_UTIL_LISTA,4,FALSE),"")</f>
        <v>12.351970014724913</v>
      </c>
      <c r="H39" s="118">
        <f t="shared" ref="H39:H60" si="10">IF(F39&lt;&gt;"",   YEAR(F39),"")</f>
        <v>2009</v>
      </c>
      <c r="I39" s="119">
        <f>IF(H39&lt;&gt;"",     VLOOKUP(H39,VARIACION_PRECIO_ACTIVO_LISTA,2,FALSE),"")</f>
        <v>1.4809227442333928E-2</v>
      </c>
      <c r="J39" s="120">
        <f t="shared" ref="J39:J40" si="11">IF(F39&lt;&gt;"",1,"")</f>
        <v>1</v>
      </c>
      <c r="K39" s="120" t="str">
        <f t="shared" ref="K39:K60" si="12">IF(J39&lt;&gt;"",     VLOOKUP(J39,TENDENCIA_COSTO_LISTA,2,FALSE),"")</f>
        <v>Nodo de red núcleo / Acceso / Radio / Gestión (HW/SW)</v>
      </c>
      <c r="L39" s="119">
        <f t="shared" ref="L39:L60" si="13">IF(J39&lt;&gt;"",     VLOOKUP(J39,TENDENCIA_COSTO_LISTA,3,FALSE),"")</f>
        <v>-0.05</v>
      </c>
      <c r="M39" s="119">
        <f>IF(I39&lt;&gt;"",    +(1+L39)*(1+I39)-1,"")</f>
        <v>-3.5931233929782813E-2</v>
      </c>
      <c r="N39" s="121">
        <f>IF(M39&lt;&gt;"",    +E39*(1+M39)^(2022-H39),"")</f>
        <v>1457541.2187384716</v>
      </c>
    </row>
    <row r="40" spans="2:14" x14ac:dyDescent="0.25">
      <c r="B40" s="113">
        <v>30152</v>
      </c>
      <c r="C40" s="114" t="s">
        <v>270</v>
      </c>
      <c r="D40" s="115">
        <f>IFERROR(   MATCH(B40,'Cont. Sep. TdP 2021'!$B$7:$B$64,0),"")</f>
        <v>38</v>
      </c>
      <c r="E40" s="116">
        <f>IF(D40&lt;&gt;"",    INDEX('Cont. Sep. TdP 2021'!$D$7:$D$64,D40),"")</f>
        <v>763442.24442457512</v>
      </c>
      <c r="F40" s="117">
        <f t="shared" ref="F40:F60" si="14">IFERROR(   VLOOKUP(   VALUE(B40),VIDA_UTIL_LISTA,3,FALSE),"")</f>
        <v>38998.220376081983</v>
      </c>
      <c r="G40" s="116">
        <f t="shared" si="9"/>
        <v>9.4253308128544422</v>
      </c>
      <c r="H40" s="118">
        <f t="shared" si="10"/>
        <v>2006</v>
      </c>
      <c r="I40" s="119">
        <f t="shared" ref="I40:I60" si="15">IF(H40&lt;&gt;"",     VLOOKUP(H40,VARIACION_PRECIO_ACTIVO_LISTA,2,FALSE),"")</f>
        <v>1.3993464709290526E-2</v>
      </c>
      <c r="J40" s="120">
        <f t="shared" si="11"/>
        <v>1</v>
      </c>
      <c r="K40" s="120" t="str">
        <f t="shared" si="12"/>
        <v>Nodo de red núcleo / Acceso / Radio / Gestión (HW/SW)</v>
      </c>
      <c r="L40" s="119">
        <f t="shared" si="13"/>
        <v>-0.05</v>
      </c>
      <c r="M40" s="119">
        <f t="shared" si="8"/>
        <v>-3.6706208526174011E-2</v>
      </c>
      <c r="N40" s="121">
        <f>IF(M40&lt;&gt;"",    +E40*(1+M40)^(2022-H40),"")</f>
        <v>419678.15806306398</v>
      </c>
    </row>
    <row r="41" spans="2:14" x14ac:dyDescent="0.25">
      <c r="B41" s="80">
        <v>30153</v>
      </c>
      <c r="C41" s="81" t="s">
        <v>271</v>
      </c>
      <c r="D41" s="92">
        <f>IFERROR(   MATCH(B41,'Cont. Sep. TdP 2021'!$B$7:$B$64,0),"")</f>
        <v>39</v>
      </c>
      <c r="E41" s="82">
        <f>IF(D41&lt;&gt;"",    INDEX('Cont. Sep. TdP 2021'!$D$7:$D$64,D41),"")</f>
        <v>0</v>
      </c>
      <c r="F41" s="108"/>
      <c r="G41" s="82"/>
      <c r="H41" s="109"/>
      <c r="I41" s="110"/>
      <c r="J41" s="111"/>
      <c r="K41" s="111"/>
      <c r="L41" s="110"/>
      <c r="M41" s="110"/>
      <c r="N41" s="112"/>
    </row>
    <row r="42" spans="2:14" x14ac:dyDescent="0.25">
      <c r="B42" s="80">
        <v>30154</v>
      </c>
      <c r="C42" s="81" t="s">
        <v>272</v>
      </c>
      <c r="D42" s="92">
        <f>IFERROR(   MATCH(B42,'Cont. Sep. TdP 2021'!$B$7:$B$64,0),"")</f>
        <v>40</v>
      </c>
      <c r="E42" s="82">
        <f>IF(D42&lt;&gt;"",    INDEX('Cont. Sep. TdP 2021'!$D$7:$D$64,D42),"")</f>
        <v>57643.138858942708</v>
      </c>
      <c r="F42" s="108"/>
      <c r="G42" s="82"/>
      <c r="H42" s="109"/>
      <c r="I42" s="110"/>
      <c r="J42" s="111"/>
      <c r="K42" s="111"/>
      <c r="L42" s="110"/>
      <c r="M42" s="110"/>
      <c r="N42" s="112"/>
    </row>
    <row r="43" spans="2:14" x14ac:dyDescent="0.25">
      <c r="B43" s="83">
        <v>30155</v>
      </c>
      <c r="C43" s="81" t="s">
        <v>273</v>
      </c>
      <c r="D43" s="92">
        <f>IFERROR(   MATCH(B43,'Cont. Sep. TdP 2021'!$B$7:$B$64,0),"")</f>
        <v>41</v>
      </c>
      <c r="E43" s="82">
        <f>IF(D43&lt;&gt;"",    INDEX('Cont. Sep. TdP 2021'!$D$7:$D$64,D43),"")</f>
        <v>582449.87662677828</v>
      </c>
      <c r="F43" s="108"/>
      <c r="G43" s="82"/>
      <c r="H43" s="109"/>
      <c r="I43" s="110"/>
      <c r="J43" s="111"/>
      <c r="K43" s="111"/>
      <c r="L43" s="110"/>
      <c r="M43" s="110"/>
      <c r="N43" s="112"/>
    </row>
    <row r="44" spans="2:14" x14ac:dyDescent="0.25">
      <c r="B44" s="80">
        <v>302</v>
      </c>
      <c r="C44" s="81" t="s">
        <v>274</v>
      </c>
      <c r="D44" s="92">
        <f>IFERROR(   MATCH(B44,'Cont. Sep. TdP 2021'!$B$7:$B$64,0),"")</f>
        <v>42</v>
      </c>
      <c r="E44" s="82"/>
      <c r="F44" s="108"/>
      <c r="G44" s="82"/>
      <c r="H44" s="109"/>
      <c r="I44" s="110"/>
      <c r="J44" s="111"/>
      <c r="K44" s="111"/>
      <c r="L44" s="110"/>
      <c r="M44" s="110"/>
      <c r="N44" s="112"/>
    </row>
    <row r="45" spans="2:14" x14ac:dyDescent="0.25">
      <c r="B45" s="113">
        <v>3021</v>
      </c>
      <c r="C45" s="114" t="s">
        <v>275</v>
      </c>
      <c r="D45" s="115">
        <f>IFERROR(   MATCH(B45,'Cont. Sep. TdP 2021'!$B$7:$B$64,0),"")</f>
        <v>43</v>
      </c>
      <c r="E45" s="116">
        <f>IF(D45&lt;&gt;"",    INDEX('Cont. Sep. TdP 2021'!$D$7:$D$64,D45),"")</f>
        <v>347494.90461833886</v>
      </c>
      <c r="F45" s="117">
        <f t="shared" si="14"/>
        <v>36162.490114464097</v>
      </c>
      <c r="G45" s="116">
        <f t="shared" si="9"/>
        <v>94.729729729729726</v>
      </c>
      <c r="H45" s="118">
        <f t="shared" si="10"/>
        <v>1999</v>
      </c>
      <c r="I45" s="119">
        <f t="shared" si="15"/>
        <v>5.5326430332234278E-3</v>
      </c>
      <c r="J45" s="120">
        <v>4</v>
      </c>
      <c r="K45" s="120" t="str">
        <f t="shared" si="12"/>
        <v>Sitio de red (propio / alquilado) [donde se ubican los nodos]</v>
      </c>
      <c r="L45" s="119">
        <f t="shared" si="13"/>
        <v>0.01</v>
      </c>
      <c r="M45" s="119">
        <f t="shared" si="8"/>
        <v>1.5587969463555673E-2</v>
      </c>
      <c r="N45" s="121">
        <f>IF(M45&lt;&gt;"",    +E45*(1+M45)^(2022-H45),"")</f>
        <v>495966.14965961961</v>
      </c>
    </row>
    <row r="46" spans="2:14" x14ac:dyDescent="0.25">
      <c r="B46" s="113">
        <v>3022</v>
      </c>
      <c r="C46" s="114" t="s">
        <v>276</v>
      </c>
      <c r="D46" s="115">
        <f>IFERROR(   MATCH(B46,'Cont. Sep. TdP 2021'!$B$7:$B$64,0),"")</f>
        <v>44</v>
      </c>
      <c r="E46" s="116">
        <f>IF(D46&lt;&gt;"",    INDEX('Cont. Sep. TdP 2021'!$D$7:$D$64,D46),"")</f>
        <v>3185687.3359188116</v>
      </c>
      <c r="F46" s="117">
        <f t="shared" si="14"/>
        <v>38974.936220043572</v>
      </c>
      <c r="G46" s="116">
        <f t="shared" si="9"/>
        <v>18.403649237472766</v>
      </c>
      <c r="H46" s="118">
        <f t="shared" si="10"/>
        <v>2006</v>
      </c>
      <c r="I46" s="119">
        <f t="shared" si="15"/>
        <v>1.3993464709290526E-2</v>
      </c>
      <c r="J46" s="120">
        <f>IF(F46&lt;&gt;"",1,"")</f>
        <v>1</v>
      </c>
      <c r="K46" s="120" t="str">
        <f t="shared" si="12"/>
        <v>Nodo de red núcleo / Acceso / Radio / Gestión (HW/SW)</v>
      </c>
      <c r="L46" s="119">
        <f t="shared" si="13"/>
        <v>-0.05</v>
      </c>
      <c r="M46" s="119">
        <f t="shared" si="8"/>
        <v>-3.6706208526174011E-2</v>
      </c>
      <c r="N46" s="121">
        <f>IF(M46&lt;&gt;"",    +E46*(1+M46)^(2022-H46),"")</f>
        <v>1751230.5653336458</v>
      </c>
    </row>
    <row r="47" spans="2:14" x14ac:dyDescent="0.25">
      <c r="B47" s="80">
        <v>3023</v>
      </c>
      <c r="C47" s="81" t="s">
        <v>277</v>
      </c>
      <c r="D47" s="92">
        <f>IFERROR(   MATCH(B47,'Cont. Sep. TdP 2021'!$B$7:$B$64,0),"")</f>
        <v>45</v>
      </c>
      <c r="E47" s="82">
        <f>IF(D47&lt;&gt;"",    INDEX('Cont. Sep. TdP 2021'!$D$7:$D$64,D47),"")</f>
        <v>5570.4245389058133</v>
      </c>
      <c r="F47" s="108"/>
      <c r="G47" s="82"/>
      <c r="H47" s="109"/>
      <c r="I47" s="110"/>
      <c r="J47" s="111"/>
      <c r="K47" s="111"/>
      <c r="L47" s="110"/>
      <c r="M47" s="110"/>
      <c r="N47" s="112"/>
    </row>
    <row r="48" spans="2:14" x14ac:dyDescent="0.25">
      <c r="B48" s="113">
        <v>3024</v>
      </c>
      <c r="C48" s="114" t="s">
        <v>278</v>
      </c>
      <c r="D48" s="115">
        <f>IFERROR(   MATCH(B48,'Cont. Sep. TdP 2021'!$B$7:$B$64,0),"")</f>
        <v>46</v>
      </c>
      <c r="E48" s="116">
        <f>IF(D48&lt;&gt;"",    INDEX('Cont. Sep. TdP 2021'!$D$7:$D$64,D48),"")</f>
        <v>801829.55122778972</v>
      </c>
      <c r="F48" s="117">
        <f t="shared" si="14"/>
        <v>37772.706660196527</v>
      </c>
      <c r="G48" s="116">
        <f t="shared" si="9"/>
        <v>4.8525415504064053</v>
      </c>
      <c r="H48" s="118">
        <f t="shared" si="10"/>
        <v>2003</v>
      </c>
      <c r="I48" s="119">
        <f t="shared" si="15"/>
        <v>1.0184602176743329E-2</v>
      </c>
      <c r="J48" s="120">
        <f>IF(F48&lt;&gt;"",1,"")</f>
        <v>1</v>
      </c>
      <c r="K48" s="120" t="str">
        <f t="shared" si="12"/>
        <v>Nodo de red núcleo / Acceso / Radio / Gestión (HW/SW)</v>
      </c>
      <c r="L48" s="119">
        <f t="shared" si="13"/>
        <v>-0.05</v>
      </c>
      <c r="M48" s="119">
        <f t="shared" si="8"/>
        <v>-4.0324627932093904E-2</v>
      </c>
      <c r="N48" s="121">
        <f>IF(M48&lt;&gt;"",    +E48*(1+M48)^(2022-H48),"")</f>
        <v>366812.98678209831</v>
      </c>
    </row>
    <row r="49" spans="2:14" x14ac:dyDescent="0.25">
      <c r="B49" s="80">
        <v>3025</v>
      </c>
      <c r="C49" s="81" t="s">
        <v>279</v>
      </c>
      <c r="D49" s="92">
        <f>IFERROR(   MATCH(B49,'Cont. Sep. TdP 2021'!$B$7:$B$64,0),"")</f>
        <v>47</v>
      </c>
      <c r="E49" s="116">
        <f>IF(D49&lt;&gt;"",    INDEX('Cont. Sep. TdP 2021'!$D$7:$D$64,D49),"")</f>
        <v>0</v>
      </c>
      <c r="F49" s="108"/>
      <c r="G49" s="82"/>
      <c r="H49" s="109"/>
      <c r="I49" s="110"/>
      <c r="J49" s="111"/>
      <c r="K49" s="111"/>
      <c r="L49" s="110"/>
      <c r="M49" s="110"/>
      <c r="N49" s="112"/>
    </row>
    <row r="50" spans="2:14" x14ac:dyDescent="0.25">
      <c r="B50" s="80">
        <v>3026</v>
      </c>
      <c r="C50" s="81" t="s">
        <v>280</v>
      </c>
      <c r="D50" s="92">
        <f>IFERROR(   MATCH(B50,'Cont. Sep. TdP 2021'!$B$7:$B$64,0),"")</f>
        <v>48</v>
      </c>
      <c r="E50" s="112">
        <f>IF(D50&lt;&gt;"",    INDEX('Cont. Sep. TdP 2021'!$D$7:$D$64,D50),"")</f>
        <v>1612194.3028499985</v>
      </c>
      <c r="F50" s="108"/>
      <c r="G50" s="82"/>
      <c r="H50" s="109"/>
      <c r="I50" s="110"/>
      <c r="J50" s="111"/>
      <c r="K50" s="111"/>
      <c r="L50" s="110"/>
      <c r="M50" s="110"/>
      <c r="N50" s="112"/>
    </row>
    <row r="51" spans="2:14" x14ac:dyDescent="0.25">
      <c r="B51" s="80">
        <v>3027</v>
      </c>
      <c r="C51" s="81" t="s">
        <v>281</v>
      </c>
      <c r="D51" s="92">
        <f>IFERROR(   MATCH(B51,'Cont. Sep. TdP 2021'!$B$7:$B$64,0),"")</f>
        <v>49</v>
      </c>
      <c r="E51" s="112">
        <f>IF(D51&lt;&gt;"",    INDEX('Cont. Sep. TdP 2021'!$D$7:$D$64,D51),"")</f>
        <v>168446.8732506549</v>
      </c>
      <c r="F51" s="108"/>
      <c r="G51" s="82"/>
      <c r="H51" s="109"/>
      <c r="I51" s="110"/>
      <c r="J51" s="111"/>
      <c r="K51" s="111"/>
      <c r="L51" s="110"/>
      <c r="M51" s="110"/>
      <c r="N51" s="112"/>
    </row>
    <row r="52" spans="2:14" x14ac:dyDescent="0.25">
      <c r="B52" s="77">
        <v>31</v>
      </c>
      <c r="C52" s="78" t="s">
        <v>282</v>
      </c>
      <c r="D52" s="92">
        <f>IFERROR(   MATCH(B52,'Cont. Sep. TdP 2021'!$B$7:$B$64,0),"")</f>
        <v>50</v>
      </c>
      <c r="E52" s="107">
        <f>IF(D52&lt;&gt;"",    INDEX('Cont. Sep. TdP 2021'!$D$7:$D$64,D52),"")</f>
        <v>14469395.995757066</v>
      </c>
      <c r="F52" s="103"/>
      <c r="G52" s="79"/>
      <c r="H52" s="104"/>
      <c r="I52" s="105"/>
      <c r="J52" s="106"/>
      <c r="K52" s="106"/>
      <c r="L52" s="105"/>
      <c r="M52" s="105"/>
      <c r="N52" s="107"/>
    </row>
    <row r="53" spans="2:14" x14ac:dyDescent="0.25">
      <c r="B53" s="80">
        <v>311</v>
      </c>
      <c r="C53" s="81" t="s">
        <v>283</v>
      </c>
      <c r="D53" s="92">
        <f>IFERROR(   MATCH(B53,'Cont. Sep. TdP 2021'!$B$7:$B$64,0),"")</f>
        <v>51</v>
      </c>
      <c r="E53" s="112">
        <f>IF(D53&lt;&gt;"",    INDEX('Cont. Sep. TdP 2021'!$D$7:$D$64,D53),"")</f>
        <v>11064665.988028197</v>
      </c>
      <c r="F53" s="108"/>
      <c r="G53" s="82"/>
      <c r="H53" s="109"/>
      <c r="I53" s="110"/>
      <c r="J53" s="111"/>
      <c r="K53" s="111"/>
      <c r="L53" s="110"/>
      <c r="M53" s="110"/>
      <c r="N53" s="112"/>
    </row>
    <row r="54" spans="2:14" x14ac:dyDescent="0.25">
      <c r="B54" s="80">
        <v>312</v>
      </c>
      <c r="C54" s="81" t="s">
        <v>284</v>
      </c>
      <c r="D54" s="92">
        <f>IFERROR(   MATCH(B54,'Cont. Sep. TdP 2021'!$B$7:$B$64,0),"")</f>
        <v>52</v>
      </c>
      <c r="E54" s="82">
        <f>IF(D54&lt;&gt;"",    INDEX('Cont. Sep. TdP 2021'!$D$7:$D$64,D54),"")</f>
        <v>0</v>
      </c>
      <c r="F54" s="108"/>
      <c r="G54" s="82"/>
      <c r="H54" s="109"/>
      <c r="I54" s="110"/>
      <c r="J54" s="111"/>
      <c r="K54" s="111"/>
      <c r="L54" s="110"/>
      <c r="M54" s="110"/>
      <c r="N54" s="112"/>
    </row>
    <row r="55" spans="2:14" x14ac:dyDescent="0.25">
      <c r="B55" s="80">
        <v>313</v>
      </c>
      <c r="C55" s="81" t="s">
        <v>285</v>
      </c>
      <c r="D55" s="92">
        <f>IFERROR(   MATCH(B55,'Cont. Sep. TdP 2021'!$B$7:$B$64,0),"")</f>
        <v>53</v>
      </c>
      <c r="E55" s="82">
        <f>IF(D55&lt;&gt;"",    INDEX('Cont. Sep. TdP 2021'!$D$7:$D$64,D55),"")</f>
        <v>0</v>
      </c>
      <c r="F55" s="108"/>
      <c r="G55" s="82"/>
      <c r="H55" s="109"/>
      <c r="I55" s="110"/>
      <c r="J55" s="111"/>
      <c r="K55" s="111"/>
      <c r="L55" s="110"/>
      <c r="M55" s="110"/>
      <c r="N55" s="112"/>
    </row>
    <row r="56" spans="2:14" x14ac:dyDescent="0.25">
      <c r="B56" s="80">
        <v>314</v>
      </c>
      <c r="C56" s="81" t="s">
        <v>286</v>
      </c>
      <c r="D56" s="92">
        <f>IFERROR(   MATCH(B56,'Cont. Sep. TdP 2021'!$B$7:$B$64,0),"")</f>
        <v>54</v>
      </c>
      <c r="E56" s="82">
        <f>IF(D56&lt;&gt;"",    INDEX('Cont. Sep. TdP 2021'!$D$7:$D$64,D56),"")</f>
        <v>0</v>
      </c>
      <c r="F56" s="108"/>
      <c r="G56" s="82"/>
      <c r="H56" s="109"/>
      <c r="I56" s="110"/>
      <c r="J56" s="111"/>
      <c r="K56" s="111"/>
      <c r="L56" s="110"/>
      <c r="M56" s="110"/>
      <c r="N56" s="112"/>
    </row>
    <row r="57" spans="2:14" x14ac:dyDescent="0.25">
      <c r="B57" s="80">
        <v>315</v>
      </c>
      <c r="C57" s="81" t="s">
        <v>287</v>
      </c>
      <c r="D57" s="92">
        <f>IFERROR(   MATCH(B57,'Cont. Sep. TdP 2021'!$B$7:$B$64,0),"")</f>
        <v>55</v>
      </c>
      <c r="E57" s="82">
        <f>IF(D57&lt;&gt;"",    INDEX('Cont. Sep. TdP 2021'!$D$7:$D$64,D57),"")</f>
        <v>0</v>
      </c>
      <c r="F57" s="108" t="str">
        <f t="shared" si="14"/>
        <v/>
      </c>
      <c r="G57" s="82" t="str">
        <f t="shared" si="9"/>
        <v/>
      </c>
      <c r="H57" s="109" t="str">
        <f t="shared" si="10"/>
        <v/>
      </c>
      <c r="I57" s="110" t="str">
        <f t="shared" si="15"/>
        <v/>
      </c>
      <c r="J57" s="111" t="str">
        <f t="shared" ref="J57:J60" si="16">IF(F57&lt;&gt;"",1,"")</f>
        <v/>
      </c>
      <c r="K57" s="111" t="str">
        <f t="shared" si="12"/>
        <v/>
      </c>
      <c r="L57" s="110" t="str">
        <f t="shared" si="13"/>
        <v/>
      </c>
      <c r="M57" s="110" t="str">
        <f t="shared" si="8"/>
        <v/>
      </c>
      <c r="N57" s="112" t="str">
        <f>IF(M57&lt;&gt;"",    +E57*(1+M57)^(2022-H57),"")</f>
        <v/>
      </c>
    </row>
    <row r="58" spans="2:14" x14ac:dyDescent="0.25">
      <c r="B58" s="80">
        <v>316</v>
      </c>
      <c r="C58" s="81" t="s">
        <v>288</v>
      </c>
      <c r="D58" s="92">
        <f>IFERROR(   MATCH(B58,'Cont. Sep. TdP 2021'!$B$7:$B$64,0),"")</f>
        <v>56</v>
      </c>
      <c r="E58" s="82">
        <f>IF(D58&lt;&gt;"",    INDEX('Cont. Sep. TdP 2021'!$D$7:$D$64,D58),"")</f>
        <v>0</v>
      </c>
      <c r="F58" s="108" t="str">
        <f t="shared" si="14"/>
        <v/>
      </c>
      <c r="G58" s="82" t="str">
        <f t="shared" si="9"/>
        <v/>
      </c>
      <c r="H58" s="109" t="str">
        <f t="shared" si="10"/>
        <v/>
      </c>
      <c r="I58" s="110" t="str">
        <f t="shared" si="15"/>
        <v/>
      </c>
      <c r="J58" s="111" t="str">
        <f t="shared" si="16"/>
        <v/>
      </c>
      <c r="K58" s="111" t="str">
        <f t="shared" si="12"/>
        <v/>
      </c>
      <c r="L58" s="110" t="str">
        <f t="shared" si="13"/>
        <v/>
      </c>
      <c r="M58" s="110" t="str">
        <f t="shared" si="8"/>
        <v/>
      </c>
      <c r="N58" s="112" t="str">
        <f>IF(M58&lt;&gt;"",    +E58*(1+M58)^(2022-H58),"")</f>
        <v/>
      </c>
    </row>
    <row r="59" spans="2:14" x14ac:dyDescent="0.25">
      <c r="B59" s="113">
        <v>317</v>
      </c>
      <c r="C59" s="114" t="s">
        <v>289</v>
      </c>
      <c r="D59" s="115">
        <f>IFERROR(   MATCH(B59,'Cont. Sep. TdP 2021'!$B$7:$B$64,0),"")</f>
        <v>57</v>
      </c>
      <c r="E59" s="116">
        <f>IF(D59&lt;&gt;"",    INDEX('Cont. Sep. TdP 2021'!$D$7:$D$64,D59),"")</f>
        <v>3404730.0077288696</v>
      </c>
      <c r="F59" s="117">
        <f t="shared" si="14"/>
        <v>39833.21847455635</v>
      </c>
      <c r="G59" s="116">
        <f t="shared" si="9"/>
        <v>4.0770948407568453</v>
      </c>
      <c r="H59" s="118">
        <f t="shared" si="10"/>
        <v>2009</v>
      </c>
      <c r="I59" s="119">
        <f t="shared" si="15"/>
        <v>1.4809227442333928E-2</v>
      </c>
      <c r="J59" s="120">
        <f t="shared" si="16"/>
        <v>1</v>
      </c>
      <c r="K59" s="120" t="str">
        <f t="shared" si="12"/>
        <v>Nodo de red núcleo / Acceso / Radio / Gestión (HW/SW)</v>
      </c>
      <c r="L59" s="119">
        <f t="shared" si="13"/>
        <v>-0.05</v>
      </c>
      <c r="M59" s="119">
        <f t="shared" si="8"/>
        <v>-3.5931233929782813E-2</v>
      </c>
      <c r="N59" s="121">
        <f>IF(M59&lt;&gt;"",    +E59*(1+M59)^(2022-H59),"")</f>
        <v>2115859.5931261438</v>
      </c>
    </row>
    <row r="60" spans="2:14" x14ac:dyDescent="0.25">
      <c r="B60" s="77">
        <v>32</v>
      </c>
      <c r="C60" s="78" t="s">
        <v>290</v>
      </c>
      <c r="D60" s="92">
        <f>IFERROR(   MATCH(B60,'Cont. Sep. TdP 2021'!$B$7:$B$64,0),"")</f>
        <v>58</v>
      </c>
      <c r="E60" s="79">
        <f>IF(D60&lt;&gt;"",    INDEX('Cont. Sep. TdP 2021'!$D$7:$D$64,D60),"")</f>
        <v>894897.49662687839</v>
      </c>
      <c r="F60" s="103" t="str">
        <f t="shared" si="14"/>
        <v/>
      </c>
      <c r="G60" s="79" t="str">
        <f t="shared" si="9"/>
        <v/>
      </c>
      <c r="H60" s="104" t="str">
        <f t="shared" si="10"/>
        <v/>
      </c>
      <c r="I60" s="105" t="str">
        <f t="shared" si="15"/>
        <v/>
      </c>
      <c r="J60" s="106" t="str">
        <f t="shared" si="16"/>
        <v/>
      </c>
      <c r="K60" s="106" t="str">
        <f t="shared" si="12"/>
        <v/>
      </c>
      <c r="L60" s="105" t="str">
        <f t="shared" si="13"/>
        <v/>
      </c>
      <c r="M60" s="105" t="str">
        <f t="shared" si="8"/>
        <v/>
      </c>
      <c r="N60" s="107" t="str">
        <f>IF(M60&lt;&gt;"",    +E60*(1+M60)^(2022-H60),"")</f>
        <v/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7"/>
  <sheetViews>
    <sheetView zoomScale="70" zoomScaleNormal="70" workbookViewId="0">
      <selection activeCell="H23" sqref="H23:I23"/>
    </sheetView>
  </sheetViews>
  <sheetFormatPr baseColWidth="10" defaultRowHeight="15" x14ac:dyDescent="0.25"/>
  <cols>
    <col min="1" max="1" width="13.42578125" customWidth="1"/>
    <col min="2" max="2" width="50.5703125" customWidth="1"/>
    <col min="3" max="3" width="20.5703125" customWidth="1"/>
    <col min="4" max="4" width="15.28515625" customWidth="1"/>
    <col min="5" max="5" width="14.42578125" customWidth="1"/>
    <col min="6" max="8" width="21.28515625" customWidth="1"/>
  </cols>
  <sheetData>
    <row r="2" spans="2:7" ht="30" x14ac:dyDescent="0.25">
      <c r="B2" s="123" t="s">
        <v>336</v>
      </c>
      <c r="C2" s="123" t="s">
        <v>302</v>
      </c>
      <c r="D2" s="123" t="s">
        <v>303</v>
      </c>
      <c r="E2" s="123" t="s">
        <v>301</v>
      </c>
    </row>
    <row r="3" spans="2:7" x14ac:dyDescent="0.25">
      <c r="B3" s="124" t="s">
        <v>220</v>
      </c>
      <c r="C3" s="126">
        <v>419678.15806306398</v>
      </c>
      <c r="D3" s="127">
        <v>1</v>
      </c>
      <c r="E3" s="125">
        <f>C3*D3</f>
        <v>419678.15806306398</v>
      </c>
      <c r="G3" s="177"/>
    </row>
    <row r="4" spans="2:7" x14ac:dyDescent="0.25">
      <c r="B4" s="55"/>
      <c r="C4" s="55"/>
      <c r="D4" s="55"/>
      <c r="E4" s="55"/>
      <c r="G4" s="177"/>
    </row>
    <row r="5" spans="2:7" x14ac:dyDescent="0.25">
      <c r="B5" s="124" t="s">
        <v>219</v>
      </c>
      <c r="C5" s="126">
        <v>1457541.2187384716</v>
      </c>
      <c r="D5" s="127">
        <f>D12</f>
        <v>2.1845543779228652E-2</v>
      </c>
      <c r="E5" s="125">
        <f>C5*D5</f>
        <v>31840.780503981568</v>
      </c>
      <c r="G5" s="177"/>
    </row>
    <row r="6" spans="2:7" x14ac:dyDescent="0.25">
      <c r="G6" s="177"/>
    </row>
    <row r="7" spans="2:7" x14ac:dyDescent="0.25">
      <c r="B7" s="137" t="s">
        <v>307</v>
      </c>
      <c r="C7" s="137" t="s">
        <v>306</v>
      </c>
      <c r="D7" s="137" t="s">
        <v>305</v>
      </c>
      <c r="G7" s="177"/>
    </row>
    <row r="8" spans="2:7" x14ac:dyDescent="0.25">
      <c r="B8" s="128" t="str">
        <f>'Actualización del CAPEX'!C21</f>
        <v xml:space="preserve">               Planta y Equipos de Acceso Local</v>
      </c>
      <c r="C8" s="134">
        <f>'Actualización del CAPEX'!E21</f>
        <v>15870352.723246936</v>
      </c>
      <c r="D8" s="132">
        <f>C8/$C$13</f>
        <v>0.45412274175213491</v>
      </c>
      <c r="G8" s="177"/>
    </row>
    <row r="9" spans="2:7" x14ac:dyDescent="0.25">
      <c r="B9" s="128" t="str">
        <f>'Actualización del CAPEX'!C22</f>
        <v xml:space="preserve">               Equipos Centrales y de agregación</v>
      </c>
      <c r="C9" s="134">
        <f>'Actualización del CAPEX'!E22</f>
        <v>7776231.1868230207</v>
      </c>
      <c r="D9" s="132">
        <f>C9/$C$13</f>
        <v>0.2225132288260851</v>
      </c>
      <c r="G9" s="177"/>
    </row>
    <row r="10" spans="2:7" x14ac:dyDescent="0.25">
      <c r="B10" s="129" t="str">
        <f>'Actualización del CAPEX'!C31</f>
        <v xml:space="preserve">               Transmisión (Gran capacidad)</v>
      </c>
      <c r="C10" s="135">
        <f>'Actualización del CAPEX'!E31</f>
        <v>6788315.7367312079</v>
      </c>
      <c r="D10" s="132">
        <f>C10/$C$13</f>
        <v>0.19424448895379309</v>
      </c>
      <c r="G10" s="177"/>
    </row>
    <row r="11" spans="2:7" x14ac:dyDescent="0.25">
      <c r="B11" s="130" t="str">
        <f>'Actualización del CAPEX'!C38</f>
        <v xml:space="preserve">               Otros Activos Fijos Brutos de Comunicaciones</v>
      </c>
      <c r="C11" s="135">
        <f>'Actualización del CAPEX'!E38</f>
        <v>3748933.9532179786</v>
      </c>
      <c r="D11" s="132">
        <f>C11/$C$13</f>
        <v>0.10727399668875831</v>
      </c>
      <c r="G11" s="177"/>
    </row>
    <row r="12" spans="2:7" x14ac:dyDescent="0.25">
      <c r="B12" s="129" t="str">
        <f>'Actualización del CAPEX'!C40</f>
        <v xml:space="preserve">                    Sistema de gestión de Red</v>
      </c>
      <c r="C12" s="135">
        <f>'Actualización del CAPEX'!E40</f>
        <v>763442.24442457512</v>
      </c>
      <c r="D12" s="132">
        <f>C12/$C$13</f>
        <v>2.1845543779228652E-2</v>
      </c>
      <c r="G12" s="177"/>
    </row>
    <row r="13" spans="2:7" x14ac:dyDescent="0.25">
      <c r="B13" s="131" t="s">
        <v>0</v>
      </c>
      <c r="C13" s="136">
        <f>SUM(C8:C12)</f>
        <v>34947275.844443716</v>
      </c>
      <c r="D13" s="133">
        <f>SUM(D8:D12)</f>
        <v>1</v>
      </c>
      <c r="G13" s="177"/>
    </row>
    <row r="15" spans="2:7" x14ac:dyDescent="0.25">
      <c r="B15" s="124" t="s">
        <v>222</v>
      </c>
      <c r="C15" s="126"/>
      <c r="D15" s="126"/>
      <c r="E15" s="125">
        <v>8741.3958099245046</v>
      </c>
    </row>
    <row r="17" spans="2:8" x14ac:dyDescent="0.25">
      <c r="B17" s="124" t="s">
        <v>223</v>
      </c>
      <c r="C17" s="126"/>
      <c r="D17" s="126"/>
      <c r="E17" s="125">
        <v>30865.411957096734</v>
      </c>
    </row>
    <row r="19" spans="2:8" x14ac:dyDescent="0.25">
      <c r="B19" s="196" t="s">
        <v>312</v>
      </c>
      <c r="C19" s="196"/>
      <c r="D19" s="196"/>
      <c r="E19" s="196"/>
      <c r="G19" s="177"/>
      <c r="H19" s="177"/>
    </row>
    <row r="20" spans="2:8" x14ac:dyDescent="0.25">
      <c r="B20" s="137" t="s">
        <v>308</v>
      </c>
      <c r="C20" s="137" t="s">
        <v>309</v>
      </c>
      <c r="D20" s="137" t="s">
        <v>311</v>
      </c>
      <c r="E20" s="137" t="s">
        <v>310</v>
      </c>
      <c r="G20" s="177"/>
      <c r="H20" s="177"/>
    </row>
    <row r="21" spans="2:8" x14ac:dyDescent="0.25">
      <c r="B21" s="122" t="s">
        <v>292</v>
      </c>
      <c r="C21" s="139"/>
      <c r="D21" s="139"/>
      <c r="E21" s="139"/>
      <c r="G21" s="180"/>
      <c r="H21" s="177"/>
    </row>
    <row r="22" spans="2:8" x14ac:dyDescent="0.25">
      <c r="B22" s="122" t="s">
        <v>304</v>
      </c>
      <c r="C22" s="140"/>
      <c r="D22" s="140"/>
      <c r="E22" s="140"/>
      <c r="G22" s="180"/>
      <c r="H22" s="177"/>
    </row>
    <row r="23" spans="2:8" ht="15.75" thickBot="1" x14ac:dyDescent="0.3">
      <c r="B23" s="138"/>
      <c r="C23" s="55"/>
      <c r="D23" s="176"/>
      <c r="E23" s="55"/>
      <c r="G23" s="177"/>
      <c r="H23" s="177"/>
    </row>
    <row r="24" spans="2:8" x14ac:dyDescent="0.25">
      <c r="B24" s="143" t="s">
        <v>313</v>
      </c>
      <c r="C24" s="178"/>
      <c r="G24" s="177"/>
      <c r="H24" s="177"/>
    </row>
    <row r="25" spans="2:8" ht="15.75" thickBot="1" x14ac:dyDescent="0.3">
      <c r="B25" s="144" t="s">
        <v>314</v>
      </c>
      <c r="C25" s="174"/>
      <c r="G25" s="177"/>
      <c r="H25" s="177"/>
    </row>
    <row r="26" spans="2:8" ht="15.75" thickBot="1" x14ac:dyDescent="0.3">
      <c r="B26" s="142" t="s">
        <v>315</v>
      </c>
      <c r="C26" s="179"/>
      <c r="G26" s="177"/>
      <c r="H26" s="177"/>
    </row>
    <row r="27" spans="2:8" x14ac:dyDescent="0.25">
      <c r="G27" s="177"/>
      <c r="H27" s="177"/>
    </row>
    <row r="28" spans="2:8" x14ac:dyDescent="0.25">
      <c r="B28" s="124" t="s">
        <v>225</v>
      </c>
      <c r="C28" s="126">
        <f>'Actualización del CAPEX'!N48</f>
        <v>366812.98678209831</v>
      </c>
      <c r="D28" s="127">
        <v>1</v>
      </c>
      <c r="E28" s="125">
        <f>C28*D28</f>
        <v>366812.98678209831</v>
      </c>
      <c r="G28" s="177"/>
      <c r="H28" s="177"/>
    </row>
    <row r="29" spans="2:8" x14ac:dyDescent="0.25">
      <c r="G29" s="177"/>
      <c r="H29" s="177"/>
    </row>
    <row r="30" spans="2:8" x14ac:dyDescent="0.25">
      <c r="B30" s="124" t="s">
        <v>229</v>
      </c>
      <c r="C30" s="126">
        <v>2115859.5931261438</v>
      </c>
      <c r="D30" s="191">
        <v>0.29592439247595154</v>
      </c>
      <c r="E30" s="125">
        <v>626134.46466026816</v>
      </c>
      <c r="G30" s="177"/>
      <c r="H30" s="177"/>
    </row>
    <row r="31" spans="2:8" x14ac:dyDescent="0.25">
      <c r="B31" s="47"/>
      <c r="G31" s="177"/>
      <c r="H31" s="177"/>
    </row>
    <row r="32" spans="2:8" x14ac:dyDescent="0.25">
      <c r="G32" s="177"/>
      <c r="H32" s="177"/>
    </row>
    <row r="33" spans="2:11" x14ac:dyDescent="0.25">
      <c r="B33" s="33" t="s">
        <v>317</v>
      </c>
    </row>
    <row r="34" spans="2:11" x14ac:dyDescent="0.25">
      <c r="B34" s="156" t="s">
        <v>316</v>
      </c>
      <c r="K34" s="177"/>
    </row>
    <row r="35" spans="2:11" ht="45" x14ac:dyDescent="0.25">
      <c r="B35" s="137" t="s">
        <v>318</v>
      </c>
      <c r="C35" s="137" t="s">
        <v>319</v>
      </c>
      <c r="D35" s="137" t="s">
        <v>320</v>
      </c>
      <c r="E35" s="137" t="s">
        <v>321</v>
      </c>
      <c r="F35" s="137" t="s">
        <v>322</v>
      </c>
      <c r="G35" s="137" t="s">
        <v>323</v>
      </c>
      <c r="H35" s="137" t="s">
        <v>232</v>
      </c>
      <c r="I35" s="137" t="s">
        <v>304</v>
      </c>
      <c r="K35" s="177"/>
    </row>
    <row r="36" spans="2:11" x14ac:dyDescent="0.25">
      <c r="B36" s="146"/>
      <c r="C36" s="148"/>
      <c r="D36" s="146"/>
      <c r="E36" s="148"/>
      <c r="F36" s="149"/>
      <c r="G36" s="150"/>
      <c r="H36" s="151"/>
      <c r="I36" s="157"/>
      <c r="K36" s="177"/>
    </row>
    <row r="37" spans="2:11" x14ac:dyDescent="0.25">
      <c r="B37" s="146"/>
      <c r="C37" s="148"/>
      <c r="D37" s="146"/>
      <c r="E37" s="148"/>
      <c r="F37" s="149"/>
      <c r="G37" s="150"/>
      <c r="H37" s="151"/>
      <c r="I37" s="157"/>
      <c r="K37" s="177"/>
    </row>
    <row r="38" spans="2:11" x14ac:dyDescent="0.25">
      <c r="B38" s="146"/>
      <c r="C38" s="148"/>
      <c r="D38" s="146"/>
      <c r="E38" s="148"/>
      <c r="F38" s="149"/>
      <c r="G38" s="150"/>
      <c r="H38" s="151"/>
      <c r="I38" s="157"/>
      <c r="K38" s="177"/>
    </row>
    <row r="39" spans="2:11" x14ac:dyDescent="0.25">
      <c r="B39" s="146"/>
      <c r="C39" s="148"/>
      <c r="D39" s="146"/>
      <c r="E39" s="148"/>
      <c r="F39" s="149"/>
      <c r="G39" s="150"/>
      <c r="H39" s="151"/>
      <c r="I39" s="157"/>
      <c r="K39" s="177"/>
    </row>
    <row r="40" spans="2:11" x14ac:dyDescent="0.25">
      <c r="B40" s="146"/>
      <c r="C40" s="148"/>
      <c r="D40" s="146"/>
      <c r="E40" s="148"/>
      <c r="F40" s="149"/>
      <c r="G40" s="150"/>
      <c r="H40" s="151"/>
      <c r="I40" s="157"/>
      <c r="K40" s="177"/>
    </row>
    <row r="41" spans="2:11" x14ac:dyDescent="0.25">
      <c r="B41" s="147"/>
      <c r="C41" s="152"/>
      <c r="D41" s="147"/>
      <c r="E41" s="152"/>
      <c r="F41" s="153"/>
      <c r="G41" s="154"/>
      <c r="H41" s="155"/>
      <c r="I41" s="157"/>
      <c r="K41" s="177"/>
    </row>
    <row r="42" spans="2:11" x14ac:dyDescent="0.25">
      <c r="K42" s="177"/>
    </row>
    <row r="44" spans="2:11" ht="30" x14ac:dyDescent="0.25">
      <c r="B44" s="123" t="s">
        <v>337</v>
      </c>
      <c r="C44" s="123" t="s">
        <v>325</v>
      </c>
      <c r="D44" s="123" t="s">
        <v>303</v>
      </c>
      <c r="E44" s="123" t="s">
        <v>301</v>
      </c>
      <c r="G44" s="177"/>
    </row>
    <row r="45" spans="2:11" x14ac:dyDescent="0.25">
      <c r="G45" s="177"/>
    </row>
    <row r="46" spans="2:11" x14ac:dyDescent="0.25">
      <c r="B46" s="124" t="s">
        <v>293</v>
      </c>
      <c r="C46" s="126"/>
      <c r="D46" s="126"/>
      <c r="E46" s="125"/>
      <c r="G46" s="177"/>
    </row>
    <row r="47" spans="2:11" x14ac:dyDescent="0.25">
      <c r="G47" s="177"/>
    </row>
    <row r="48" spans="2:11" x14ac:dyDescent="0.25">
      <c r="B48" s="124" t="s">
        <v>294</v>
      </c>
      <c r="C48" s="126"/>
      <c r="D48" s="126"/>
      <c r="E48" s="125"/>
      <c r="G48" s="177"/>
    </row>
    <row r="49" spans="1:7" x14ac:dyDescent="0.25">
      <c r="G49" s="177"/>
    </row>
    <row r="50" spans="1:7" x14ac:dyDescent="0.25">
      <c r="B50" s="124" t="s">
        <v>295</v>
      </c>
      <c r="C50" s="126"/>
      <c r="D50" s="126"/>
      <c r="E50" s="125"/>
      <c r="G50" s="177"/>
    </row>
    <row r="51" spans="1:7" x14ac:dyDescent="0.25">
      <c r="G51" s="177"/>
    </row>
    <row r="52" spans="1:7" x14ac:dyDescent="0.25">
      <c r="A52" s="158"/>
      <c r="B52" s="145" t="s">
        <v>327</v>
      </c>
      <c r="C52" s="158"/>
    </row>
    <row r="53" spans="1:7" x14ac:dyDescent="0.25">
      <c r="B53" s="160" t="s">
        <v>307</v>
      </c>
      <c r="C53" s="160" t="s">
        <v>329</v>
      </c>
    </row>
    <row r="54" spans="1:7" x14ac:dyDescent="0.25">
      <c r="B54" s="161" t="s">
        <v>3</v>
      </c>
      <c r="C54" s="159">
        <f>SUM(INSUMO!C18:C20)*12+INSUMO!C21</f>
        <v>19812380</v>
      </c>
    </row>
    <row r="55" spans="1:7" x14ac:dyDescent="0.25">
      <c r="B55" s="161" t="s">
        <v>4</v>
      </c>
      <c r="C55" s="159">
        <f>INSUMO!C22</f>
        <v>8630763</v>
      </c>
    </row>
    <row r="56" spans="1:7" ht="15.75" thickBot="1" x14ac:dyDescent="0.3">
      <c r="B56" s="162" t="s">
        <v>328</v>
      </c>
      <c r="C56" s="163">
        <f>SUM(INSUMO!C4,INSUMO!C5,INSUMO!C6,INSUMO!C7,INSUMO!C9,INSUMO!C10)*12</f>
        <v>196747332</v>
      </c>
    </row>
    <row r="57" spans="1:7" ht="15.75" thickBot="1" x14ac:dyDescent="0.3">
      <c r="B57" s="164" t="s">
        <v>330</v>
      </c>
      <c r="C57" s="165">
        <f>SUM(C54:C55)/C56</f>
        <v>0.14456685491420032</v>
      </c>
    </row>
  </sheetData>
  <mergeCells count="1">
    <mergeCell ref="B19:E1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B2:I26"/>
  <sheetViews>
    <sheetView showGridLines="0" workbookViewId="0">
      <selection activeCell="G15" sqref="G15"/>
    </sheetView>
  </sheetViews>
  <sheetFormatPr baseColWidth="10" defaultRowHeight="15" x14ac:dyDescent="0.25"/>
  <cols>
    <col min="2" max="2" width="40" bestFit="1" customWidth="1"/>
    <col min="3" max="3" width="18.5703125" customWidth="1"/>
    <col min="4" max="4" width="17.140625" customWidth="1"/>
    <col min="5" max="5" width="17.85546875" customWidth="1"/>
    <col min="6" max="6" width="18" customWidth="1"/>
    <col min="7" max="7" width="15.42578125" customWidth="1"/>
    <col min="8" max="8" width="14.28515625" customWidth="1"/>
    <col min="9" max="9" width="13.140625" bestFit="1" customWidth="1"/>
    <col min="10" max="10" width="13.42578125" customWidth="1"/>
  </cols>
  <sheetData>
    <row r="2" spans="2:9" ht="24" x14ac:dyDescent="0.25">
      <c r="B2" s="167" t="s">
        <v>300</v>
      </c>
      <c r="C2" s="167" t="s">
        <v>338</v>
      </c>
      <c r="D2" s="167" t="s">
        <v>331</v>
      </c>
      <c r="E2" s="167" t="s">
        <v>332</v>
      </c>
      <c r="F2" s="167" t="s">
        <v>340</v>
      </c>
    </row>
    <row r="3" spans="2:9" x14ac:dyDescent="0.25">
      <c r="B3" s="166" t="s">
        <v>220</v>
      </c>
      <c r="C3" s="168">
        <f>'ASIGNACIÓN DE COSTOS GENERALES'!E3*1000</f>
        <v>419678158.06306398</v>
      </c>
      <c r="D3" s="168">
        <f>'Parámetros VU'!E19</f>
        <v>9.4253308128544422</v>
      </c>
      <c r="E3" s="141">
        <f>'Otros parámetros'!$C$2/(  1 - (1+ 'Otros parámetros'!$C$2)^-'COSTOS GENERALES'!D3 )</f>
        <v>0.21435384774175412</v>
      </c>
      <c r="F3" s="169">
        <f>C3*E3</f>
        <v>89959627.99398984</v>
      </c>
    </row>
    <row r="4" spans="2:9" x14ac:dyDescent="0.25">
      <c r="B4" s="166" t="s">
        <v>219</v>
      </c>
      <c r="C4" s="168">
        <f>'ASIGNACIÓN DE COSTOS GENERALES'!E5*1000</f>
        <v>31840780.503981568</v>
      </c>
      <c r="D4" s="168">
        <f>'Parámetros VU'!E18</f>
        <v>12.351970014724913</v>
      </c>
      <c r="E4" s="141">
        <f>'Otros parámetros'!$C$2/(  1 - (1+ 'Otros parámetros'!$C$2)^-'COSTOS GENERALES'!D4 )</f>
        <v>0.19246545613334642</v>
      </c>
      <c r="F4" s="169">
        <f>C4*E4</f>
        <v>6128250.3433405766</v>
      </c>
    </row>
    <row r="5" spans="2:9" x14ac:dyDescent="0.25">
      <c r="B5" s="166" t="s">
        <v>222</v>
      </c>
      <c r="C5" s="181">
        <f>'ASIGNACIÓN DE COSTOS GENERALES'!E15*1000</f>
        <v>8741395.8099245038</v>
      </c>
      <c r="D5" s="168">
        <f>'Parámetros VU'!E22</f>
        <v>94.729729729729726</v>
      </c>
      <c r="E5" s="141">
        <f>'Otros parámetros'!$C$2/(  1 - (1+ 'Otros parámetros'!$C$2)^-'COSTOS GENERALES'!D5 )</f>
        <v>0.16250010379969268</v>
      </c>
      <c r="F5" s="169">
        <f t="shared" ref="F5:F8" si="0">C5*E5</f>
        <v>1420477.7264669305</v>
      </c>
      <c r="G5" s="76"/>
      <c r="H5" s="175"/>
      <c r="I5" s="76"/>
    </row>
    <row r="6" spans="2:9" x14ac:dyDescent="0.25">
      <c r="B6" s="166" t="s">
        <v>223</v>
      </c>
      <c r="C6" s="181">
        <f>'ASIGNACIÓN DE COSTOS GENERALES'!E17*1000</f>
        <v>30865411.957096733</v>
      </c>
      <c r="D6" s="168">
        <f>'Parámetros VU'!E23</f>
        <v>18.403649237472766</v>
      </c>
      <c r="E6" s="141">
        <f>'Otros parámetros'!$C$2/(  1 - (1+ 'Otros parámetros'!$C$2)^-'COSTOS GENERALES'!D6 )</f>
        <v>0.17335066578392311</v>
      </c>
      <c r="F6" s="169">
        <f t="shared" si="0"/>
        <v>5350539.7124577798</v>
      </c>
    </row>
    <row r="7" spans="2:9" x14ac:dyDescent="0.25">
      <c r="B7" s="166" t="s">
        <v>225</v>
      </c>
      <c r="C7" s="181">
        <f>'ASIGNACIÓN DE COSTOS GENERALES'!E28*1000</f>
        <v>366812986.78209829</v>
      </c>
      <c r="D7" s="168">
        <f>'Parámetros VU'!E25</f>
        <v>4.8525415504064053</v>
      </c>
      <c r="E7" s="141">
        <f>'Otros parámetros'!$C$2/(  1 - (1+ 'Otros parámetros'!$C$2)^-'COSTOS GENERALES'!D7 )</f>
        <v>0.31345877901676572</v>
      </c>
      <c r="F7" s="169">
        <f t="shared" si="0"/>
        <v>114980750.96420956</v>
      </c>
    </row>
    <row r="8" spans="2:9" x14ac:dyDescent="0.25">
      <c r="B8" s="166" t="s">
        <v>229</v>
      </c>
      <c r="C8" s="181">
        <f>'ASIGNACIÓN DE COSTOS GENERALES'!E30*1000</f>
        <v>626134464.66026819</v>
      </c>
      <c r="D8" s="168">
        <f>'Parámetros VU'!E29</f>
        <v>4.0770948407568453</v>
      </c>
      <c r="E8" s="141">
        <f>'Otros parámetros'!$C$2/(  1 - (1+ 'Otros parámetros'!$C$2)^-'COSTOS GENERALES'!D8 )</f>
        <v>0.35421264086253385</v>
      </c>
      <c r="F8" s="169">
        <f t="shared" si="0"/>
        <v>221784742.26236245</v>
      </c>
    </row>
    <row r="10" spans="2:9" ht="24" x14ac:dyDescent="0.25">
      <c r="B10" s="167" t="s">
        <v>324</v>
      </c>
      <c r="C10" s="167" t="s">
        <v>339</v>
      </c>
      <c r="E10" s="177"/>
    </row>
    <row r="11" spans="2:9" x14ac:dyDescent="0.25">
      <c r="B11" s="124" t="s">
        <v>293</v>
      </c>
      <c r="C11" s="170"/>
      <c r="E11" s="177"/>
    </row>
    <row r="12" spans="2:9" x14ac:dyDescent="0.25">
      <c r="B12" s="124" t="s">
        <v>294</v>
      </c>
      <c r="C12" s="170"/>
      <c r="E12" s="177"/>
    </row>
    <row r="13" spans="2:9" x14ac:dyDescent="0.25">
      <c r="B13" s="124" t="s">
        <v>295</v>
      </c>
      <c r="C13" s="170"/>
      <c r="E13" s="177"/>
    </row>
    <row r="15" spans="2:9" x14ac:dyDescent="0.25">
      <c r="G15" s="76"/>
    </row>
    <row r="16" spans="2:9" x14ac:dyDescent="0.25">
      <c r="B16" s="4"/>
      <c r="C16" s="4"/>
    </row>
    <row r="17" spans="2:6" ht="30" customHeight="1" x14ac:dyDescent="0.25">
      <c r="B17" s="197" t="s">
        <v>28</v>
      </c>
      <c r="C17" s="197"/>
      <c r="D17" s="197"/>
      <c r="F17" s="76"/>
    </row>
    <row r="18" spans="2:6" x14ac:dyDescent="0.25">
      <c r="B18" s="15" t="s">
        <v>335</v>
      </c>
      <c r="C18" s="15" t="s">
        <v>333</v>
      </c>
      <c r="D18" s="20" t="s">
        <v>334</v>
      </c>
    </row>
    <row r="19" spans="2:6" ht="15" customHeight="1" x14ac:dyDescent="0.25">
      <c r="B19" s="5"/>
      <c r="C19" s="159"/>
      <c r="D19" s="182"/>
    </row>
    <row r="20" spans="2:6" ht="15" customHeight="1" x14ac:dyDescent="0.25">
      <c r="B20" s="7" t="s">
        <v>0</v>
      </c>
      <c r="C20" s="173"/>
      <c r="D20" s="182"/>
      <c r="E20" s="171">
        <v>493948347.1685912</v>
      </c>
      <c r="F20" s="17" t="s">
        <v>26</v>
      </c>
    </row>
    <row r="21" spans="2:6" ht="15" customHeight="1" x14ac:dyDescent="0.25">
      <c r="B21" s="9"/>
      <c r="C21" s="4"/>
      <c r="D21" s="17"/>
      <c r="E21" s="76"/>
    </row>
    <row r="22" spans="2:6" ht="15" customHeight="1" x14ac:dyDescent="0.25">
      <c r="B22" s="4"/>
      <c r="C22" s="4"/>
      <c r="D22" s="17"/>
    </row>
    <row r="23" spans="2:6" ht="30" customHeight="1" x14ac:dyDescent="0.25">
      <c r="B23" s="197" t="s">
        <v>29</v>
      </c>
      <c r="C23" s="197"/>
      <c r="D23" s="17"/>
    </row>
    <row r="24" spans="2:6" ht="30" customHeight="1" x14ac:dyDescent="0.25">
      <c r="B24" s="15" t="s">
        <v>335</v>
      </c>
      <c r="C24" s="15" t="s">
        <v>333</v>
      </c>
      <c r="D24" s="20" t="s">
        <v>334</v>
      </c>
    </row>
    <row r="25" spans="2:6" ht="15" customHeight="1" x14ac:dyDescent="0.25">
      <c r="B25" s="5"/>
      <c r="C25" s="172"/>
      <c r="D25" s="183"/>
    </row>
    <row r="26" spans="2:6" ht="15" customHeight="1" x14ac:dyDescent="0.25">
      <c r="B26" s="7" t="s">
        <v>0</v>
      </c>
      <c r="C26" s="172"/>
      <c r="D26" s="184"/>
      <c r="E26" s="171">
        <v>276727801.00999999</v>
      </c>
      <c r="F26" s="17" t="s">
        <v>26</v>
      </c>
    </row>
  </sheetData>
  <mergeCells count="2">
    <mergeCell ref="B23:C23"/>
    <mergeCell ref="B17:D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3</vt:i4>
      </vt:variant>
    </vt:vector>
  </HeadingPairs>
  <TitlesOfParts>
    <vt:vector size="22" baseType="lpstr">
      <vt:lpstr>A) PARÁMETROS</vt:lpstr>
      <vt:lpstr>Parámetros Tasas</vt:lpstr>
      <vt:lpstr>Parámetros VU</vt:lpstr>
      <vt:lpstr>Otros parámetros</vt:lpstr>
      <vt:lpstr>B) COSTOS</vt:lpstr>
      <vt:lpstr>Cont. Sep. TdP 2021</vt:lpstr>
      <vt:lpstr>Actualización del CAPEX</vt:lpstr>
      <vt:lpstr>ASIGNACIÓN DE COSTOS GENERALES</vt:lpstr>
      <vt:lpstr>COSTOS GENERALES</vt:lpstr>
      <vt:lpstr>COSTOS ESPECÍFICOS</vt:lpstr>
      <vt:lpstr>OVERHEAD</vt:lpstr>
      <vt:lpstr>C) EVENTOS</vt:lpstr>
      <vt:lpstr>Contabilidad Separada TdP</vt:lpstr>
      <vt:lpstr>INSUMO</vt:lpstr>
      <vt:lpstr>EVENTOS</vt:lpstr>
      <vt:lpstr>D) CÁLCULO</vt:lpstr>
      <vt:lpstr>COSTO GENERAL X EVENTO</vt:lpstr>
      <vt:lpstr>E) PROPUESTA</vt:lpstr>
      <vt:lpstr>TARIFAS TOPE</vt:lpstr>
      <vt:lpstr>TENDENCIA_COSTO_LISTA</vt:lpstr>
      <vt:lpstr>VARIACION_PRECIO_ACTIVO_LISTA</vt:lpstr>
      <vt:lpstr>VIDA_UTIL_LISTA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2024-02-20T19:32:59Z</dcterms:modified>
</cp:coreProperties>
</file>