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van.Vivanco\Documents\Audit 2017\Claro\Reportes Regulatorios (FIRMADOS)\Informes 2016\"/>
    </mc:Choice>
  </mc:AlternateContent>
  <workbookProtection workbookAlgorithmName="SHA-512" workbookHashValue="aUDK9TbVZO5VEEsRbLpYX0YXTMVbmXfn780sofndLrLuR/Wn8odWGaE+h0XE2BkImqxzelP8zbC95FpNT/2x0A==" workbookSaltValue="vSb8LZs56LRHGqwdWe/gog==" workbookSpinCount="100000" lockStructure="1"/>
  <bookViews>
    <workbookView xWindow="120" yWindow="60" windowWidth="18915" windowHeight="11835"/>
  </bookViews>
  <sheets>
    <sheet name="INFORME 7" sheetId="1" r:id="rId1"/>
  </sheets>
  <calcPr calcId="152511"/>
</workbook>
</file>

<file path=xl/calcChain.xml><?xml version="1.0" encoding="utf-8"?>
<calcChain xmlns="http://schemas.openxmlformats.org/spreadsheetml/2006/main">
  <c r="AB18" i="1" l="1"/>
  <c r="AB17" i="1"/>
  <c r="AB16" i="1"/>
  <c r="AB15" i="1"/>
  <c r="AB14" i="1"/>
  <c r="AB13" i="1"/>
  <c r="AB12" i="1"/>
  <c r="AB11" i="1"/>
  <c r="AB10" i="1"/>
  <c r="AB8" i="1"/>
  <c r="AB7" i="1" s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B9" i="1"/>
  <c r="B19" i="1" l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AB19" i="1" l="1"/>
</calcChain>
</file>

<file path=xl/sharedStrings.xml><?xml version="1.0" encoding="utf-8"?>
<sst xmlns="http://schemas.openxmlformats.org/spreadsheetml/2006/main" count="44" uniqueCount="44">
  <si>
    <t>AMERICA MOVIL PERU S.A.C.</t>
  </si>
  <si>
    <t>INFORME 7: ATRIBUCIÓN DE GASTOS A LAS LÍNEAS DE NEGOCIO</t>
  </si>
  <si>
    <t>Periodo de reporte: Enero a Diciembre 2016</t>
  </si>
  <si>
    <t>Expresado en Miles Nuevos Soles</t>
  </si>
  <si>
    <t>1. Acceso Instalación Telefonía Fija de Abonado Urbano</t>
  </si>
  <si>
    <t>2. Prestación del servicio de voz Telefonía Fija local desde Abonado Urbano</t>
  </si>
  <si>
    <t>3. Prestación del servicio de voz Telefonía Fija LD desde Abonado Urbano</t>
  </si>
  <si>
    <t>4. Prestación del servicio de voz Telefonía Fija Local desde TUP Urbano</t>
  </si>
  <si>
    <t>5. Prestación del servicio de voz Telefonía Fija LD desde TUP Urbano</t>
  </si>
  <si>
    <t>6. Acceso Instalación Telefonía Fija de Abonado Rural</t>
  </si>
  <si>
    <t>7. Prestación del servicio de voz Telefonía Fija Local desde Abonado Rural</t>
  </si>
  <si>
    <t>8. Prestación del servicio de voz Telefonía Fija LD desde Abonado Rural</t>
  </si>
  <si>
    <t>9. Prestación del servicio de voz Telefonía Fija Local desde TUP Rural</t>
  </si>
  <si>
    <t>10. Prestación del servicio de voz Telefonía Fija LD desde TUP Rural</t>
  </si>
  <si>
    <t>11. Instalación Televisión de Paga</t>
  </si>
  <si>
    <t>12. Prestación de servicios Televisión de Paga</t>
  </si>
  <si>
    <t>13. Instalación Internet Fijo</t>
  </si>
  <si>
    <t>14. Prestación de servicios Internet Fijo</t>
  </si>
  <si>
    <t>15. Prestación de servicio voz móvil por Telefonía Móvil</t>
  </si>
  <si>
    <t>16. Mensajes de Texto Telefonía Móvil</t>
  </si>
  <si>
    <t>17. Roaming Internacional por Telefonía Móvil</t>
  </si>
  <si>
    <t>18. Prestación de Internet Móvil</t>
  </si>
  <si>
    <t>19. Servicios Suplementarios</t>
  </si>
  <si>
    <t>20. Servicios de valor añadido (No incluye Internet)</t>
  </si>
  <si>
    <t>21. Suministro de Equipos</t>
  </si>
  <si>
    <t>22. Instalación para Alquiler de circuitos y Transmisión de Datos para clientes privados y otros operadores</t>
  </si>
  <si>
    <t>23. Alquiler de Circuitos y Transmisión de Datos a clientes privados y otros operadores</t>
  </si>
  <si>
    <t>24. Provisión de acceso a EEDE</t>
  </si>
  <si>
    <t>25. Interconexión</t>
  </si>
  <si>
    <t>26. Otros</t>
  </si>
  <si>
    <t>Total</t>
  </si>
  <si>
    <t>Gastos Planilla</t>
  </si>
  <si>
    <t xml:space="preserve"> Gastos de personal permanente  </t>
  </si>
  <si>
    <t xml:space="preserve"> Gastos de personal temporal  </t>
  </si>
  <si>
    <t xml:space="preserve"> Gastos generales y administrativos  </t>
  </si>
  <si>
    <t xml:space="preserve"> Depreciación  </t>
  </si>
  <si>
    <t xml:space="preserve"> Amortización  </t>
  </si>
  <si>
    <t xml:space="preserve"> Existencias  </t>
  </si>
  <si>
    <t xml:space="preserve"> Capitalización de gastos por construcción de planta o trabajo para el inmovilizado</t>
  </si>
  <si>
    <t xml:space="preserve"> Honorarios por transferencia de capacidad técnica y gestión de accionistas</t>
  </si>
  <si>
    <t xml:space="preserve"> Servicios de gestión administrativa y gastos compartidos  </t>
  </si>
  <si>
    <t xml:space="preserve"> Provisión por desvalorización de activos  </t>
  </si>
  <si>
    <t xml:space="preserve"> Otros gastos operativos  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</si>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</sst>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#,##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E18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/>
      <right style="thin">
        <color theme="3" tint="0.79998168889431442"/>
      </right>
      <top style="thin">
        <color theme="3" tint="0.7999816888943144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0" fillId="3" borderId="0" xfId="0" applyFill="1"/>
    <xf numFmtId="0" fontId="0" fillId="0" borderId="2" xfId="0" applyBorder="1"/>
    <xf numFmtId="0" fontId="0" fillId="0" borderId="3" xfId="0" applyBorder="1"/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/>
    <xf numFmtId="0" fontId="3" fillId="4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5" fillId="6" borderId="6" xfId="0" applyFont="1" applyFill="1" applyBorder="1"/>
    <xf numFmtId="164" fontId="6" fillId="0" borderId="7" xfId="0" applyNumberFormat="1" applyFont="1" applyBorder="1"/>
    <xf numFmtId="164" fontId="6" fillId="0" borderId="8" xfId="0" applyNumberFormat="1" applyFont="1" applyFill="1" applyBorder="1"/>
    <xf numFmtId="164" fontId="6" fillId="0" borderId="8" xfId="0" applyNumberFormat="1" applyFont="1" applyBorder="1"/>
    <xf numFmtId="164" fontId="6" fillId="0" borderId="9" xfId="0" applyNumberFormat="1" applyFont="1" applyBorder="1"/>
    <xf numFmtId="0" fontId="5" fillId="7" borderId="6" xfId="0" applyFont="1" applyFill="1" applyBorder="1" applyAlignment="1">
      <alignment horizontal="left" indent="1"/>
    </xf>
    <xf numFmtId="0" fontId="5" fillId="8" borderId="6" xfId="0" applyFont="1" applyFill="1" applyBorder="1"/>
    <xf numFmtId="0" fontId="5" fillId="6" borderId="10" xfId="0" applyFont="1" applyFill="1" applyBorder="1"/>
    <xf numFmtId="164" fontId="6" fillId="0" borderId="11" xfId="0" applyNumberFormat="1" applyFont="1" applyBorder="1"/>
    <xf numFmtId="3" fontId="0" fillId="0" borderId="0" xfId="0" applyNumberFormat="1"/>
    <xf numFmtId="0" fontId="7" fillId="9" borderId="12" xfId="0" applyFont="1" applyFill="1" applyBorder="1" applyAlignment="1">
      <alignment vertical="center"/>
    </xf>
    <xf numFmtId="164" fontId="8" fillId="9" borderId="12" xfId="0" applyNumberFormat="1" applyFont="1" applyFill="1" applyBorder="1" applyAlignment="1">
      <alignment vertical="center"/>
    </xf>
    <xf numFmtId="43" fontId="0" fillId="0" borderId="0" xfId="0" applyNumberFormat="1"/>
    <xf numFmtId="0" fontId="1" fillId="3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181"/>
      <color rgb="FFFFDC6D"/>
      <color rgb="FFFFD85B"/>
      <color rgb="FFFFCD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"/>
  <sheetViews>
    <sheetView showGridLines="0" tabSelected="1" view="pageBreakPreview" zoomScale="80" zoomScaleNormal="85" zoomScaleSheetLayoutView="80" workbookViewId="0">
      <selection activeCell="C11" sqref="C11"/>
    </sheetView>
  </sheetViews>
  <sheetFormatPr defaultColWidth="11.42578125" defaultRowHeight="15" x14ac:dyDescent="0.25"/>
  <cols>
    <col min="1" max="1" width="66.5703125" bestFit="1" customWidth="1"/>
    <col min="2" max="28" width="16" customWidth="1"/>
  </cols>
  <sheetData>
    <row r="1" spans="1:28" x14ac:dyDescent="0.25">
      <c r="A1" s="1" t="s">
        <v>0</v>
      </c>
      <c r="B1" s="2"/>
      <c r="C1" s="2"/>
    </row>
    <row r="2" spans="1:28" x14ac:dyDescent="0.25">
      <c r="A2" s="2"/>
      <c r="B2" s="2"/>
      <c r="C2" s="2"/>
    </row>
    <row r="3" spans="1:28" x14ac:dyDescent="0.25">
      <c r="A3" s="22" t="s">
        <v>1</v>
      </c>
      <c r="B3" s="23"/>
      <c r="C3" s="2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4"/>
    </row>
    <row r="4" spans="1:28" x14ac:dyDescent="0.25">
      <c r="A4" s="5"/>
      <c r="B4" s="5"/>
      <c r="C4" s="5"/>
    </row>
    <row r="5" spans="1:28" x14ac:dyDescent="0.25">
      <c r="A5" s="6" t="s">
        <v>2</v>
      </c>
      <c r="B5" s="6"/>
      <c r="C5" s="6"/>
    </row>
    <row r="6" spans="1:28" ht="103.5" customHeight="1" x14ac:dyDescent="0.25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11</v>
      </c>
      <c r="J6" s="8" t="s">
        <v>12</v>
      </c>
      <c r="K6" s="8" t="s">
        <v>13</v>
      </c>
      <c r="L6" s="8" t="s">
        <v>14</v>
      </c>
      <c r="M6" s="8" t="s">
        <v>15</v>
      </c>
      <c r="N6" s="8" t="s">
        <v>16</v>
      </c>
      <c r="O6" s="8" t="s">
        <v>17</v>
      </c>
      <c r="P6" s="8" t="s">
        <v>18</v>
      </c>
      <c r="Q6" s="8" t="s">
        <v>19</v>
      </c>
      <c r="R6" s="8" t="s">
        <v>20</v>
      </c>
      <c r="S6" s="8" t="s">
        <v>21</v>
      </c>
      <c r="T6" s="8" t="s">
        <v>22</v>
      </c>
      <c r="U6" s="8" t="s">
        <v>23</v>
      </c>
      <c r="V6" s="8" t="s">
        <v>24</v>
      </c>
      <c r="W6" s="8" t="s">
        <v>25</v>
      </c>
      <c r="X6" s="8" t="s">
        <v>26</v>
      </c>
      <c r="Y6" s="8" t="s">
        <v>27</v>
      </c>
      <c r="Z6" s="8" t="s">
        <v>28</v>
      </c>
      <c r="AA6" s="8" t="s">
        <v>29</v>
      </c>
      <c r="AB6" s="8" t="s">
        <v>30</v>
      </c>
    </row>
    <row r="7" spans="1:28" x14ac:dyDescent="0.25">
      <c r="A7" s="9" t="s">
        <v>31</v>
      </c>
      <c r="B7" s="10">
        <f>SUM(B8:B9)</f>
        <v>88.987285870770677</v>
      </c>
      <c r="C7" s="10">
        <f t="shared" ref="C7:AA7" si="0">SUM(C8:C9)</f>
        <v>38054.039883928992</v>
      </c>
      <c r="D7" s="10">
        <f t="shared" si="0"/>
        <v>1226.9526281677681</v>
      </c>
      <c r="E7" s="10">
        <f t="shared" si="0"/>
        <v>571.89318612808211</v>
      </c>
      <c r="F7" s="10">
        <f t="shared" si="0"/>
        <v>51.711357067586974</v>
      </c>
      <c r="G7" s="10">
        <f t="shared" si="0"/>
        <v>0</v>
      </c>
      <c r="H7" s="10">
        <f t="shared" si="0"/>
        <v>1.2315331738128094E-2</v>
      </c>
      <c r="I7" s="10">
        <f t="shared" si="0"/>
        <v>1.4529451801172928E-3</v>
      </c>
      <c r="J7" s="10">
        <f t="shared" si="0"/>
        <v>2.127797072681342</v>
      </c>
      <c r="K7" s="10">
        <f t="shared" si="0"/>
        <v>9.3792391465585656E-2</v>
      </c>
      <c r="L7" s="10">
        <f t="shared" si="0"/>
        <v>71.877797637703907</v>
      </c>
      <c r="M7" s="10">
        <f t="shared" si="0"/>
        <v>12361.130910934899</v>
      </c>
      <c r="N7" s="10">
        <f t="shared" si="0"/>
        <v>18.007381507164943</v>
      </c>
      <c r="O7" s="10">
        <f t="shared" si="0"/>
        <v>29640.065707125686</v>
      </c>
      <c r="P7" s="10">
        <f t="shared" si="0"/>
        <v>95381.543337681651</v>
      </c>
      <c r="Q7" s="10">
        <f t="shared" si="0"/>
        <v>10089.937391469284</v>
      </c>
      <c r="R7" s="10">
        <f t="shared" si="0"/>
        <v>0</v>
      </c>
      <c r="S7" s="10">
        <f t="shared" si="0"/>
        <v>88784.679781584666</v>
      </c>
      <c r="T7" s="10">
        <f t="shared" si="0"/>
        <v>1052.4793025745619</v>
      </c>
      <c r="U7" s="10">
        <f t="shared" si="0"/>
        <v>18899.554531729875</v>
      </c>
      <c r="V7" s="10">
        <f t="shared" si="0"/>
        <v>0</v>
      </c>
      <c r="W7" s="10">
        <f t="shared" si="0"/>
        <v>32.734809682614191</v>
      </c>
      <c r="X7" s="10">
        <f t="shared" si="0"/>
        <v>3046.5260900470089</v>
      </c>
      <c r="Y7" s="10">
        <f t="shared" si="0"/>
        <v>84.531257534552608</v>
      </c>
      <c r="Z7" s="10">
        <f t="shared" si="0"/>
        <v>0</v>
      </c>
      <c r="AA7" s="10">
        <f t="shared" si="0"/>
        <v>0.98462158610862649</v>
      </c>
      <c r="AB7" s="10">
        <f>SUM(AB8:AB9)</f>
        <v>299459.87261999998</v>
      </c>
    </row>
    <row r="8" spans="1:28" x14ac:dyDescent="0.25">
      <c r="A8" s="14" t="s">
        <v>32</v>
      </c>
      <c r="B8" s="10">
        <v>85.16026890166188</v>
      </c>
      <c r="C8" s="11">
        <v>36417.475121290525</v>
      </c>
      <c r="D8" s="11">
        <v>1174.1858932084651</v>
      </c>
      <c r="E8" s="12">
        <v>547.29815655264065</v>
      </c>
      <c r="F8" s="12">
        <v>49.487441155816228</v>
      </c>
      <c r="G8" s="12">
        <v>0</v>
      </c>
      <c r="H8" s="12">
        <v>1.1785694463759877E-2</v>
      </c>
      <c r="I8" s="12">
        <v>1.3904593339081083E-3</v>
      </c>
      <c r="J8" s="12">
        <v>2.0362883203434281</v>
      </c>
      <c r="K8" s="12">
        <v>8.9758724518676419E-2</v>
      </c>
      <c r="L8" s="12">
        <v>68.786597040113662</v>
      </c>
      <c r="M8" s="12">
        <v>11829.523982027973</v>
      </c>
      <c r="N8" s="12">
        <v>17.232950037289399</v>
      </c>
      <c r="O8" s="12">
        <v>28365.355131151951</v>
      </c>
      <c r="P8" s="12">
        <v>91279.532794027211</v>
      </c>
      <c r="Q8" s="12">
        <v>9656.0061704353611</v>
      </c>
      <c r="R8" s="12">
        <v>0</v>
      </c>
      <c r="S8" s="12">
        <v>84966.376157688865</v>
      </c>
      <c r="T8" s="12">
        <v>1007.2160257909776</v>
      </c>
      <c r="U8" s="12">
        <v>18086.753970461326</v>
      </c>
      <c r="V8" s="12">
        <v>0</v>
      </c>
      <c r="W8" s="12">
        <v>31.32700551250116</v>
      </c>
      <c r="X8" s="12">
        <v>2915.5061704106893</v>
      </c>
      <c r="Y8" s="12">
        <v>80.895878009946856</v>
      </c>
      <c r="Z8" s="12">
        <v>0</v>
      </c>
      <c r="AA8" s="11">
        <v>0.94227662096764286</v>
      </c>
      <c r="AB8" s="10">
        <f t="shared" ref="AB8:AB18" si="1">SUM(B8:AA8)</f>
        <v>286581.20121352287</v>
      </c>
    </row>
    <row r="9" spans="1:28" x14ac:dyDescent="0.25">
      <c r="A9" s="14" t="s">
        <v>33</v>
      </c>
      <c r="B9" s="10">
        <v>3.8270169691087927</v>
      </c>
      <c r="C9" s="11">
        <v>1636.5647626384653</v>
      </c>
      <c r="D9" s="11">
        <v>52.766734959302944</v>
      </c>
      <c r="E9" s="12">
        <v>24.595029575441401</v>
      </c>
      <c r="F9" s="12">
        <v>2.223915911770749</v>
      </c>
      <c r="G9" s="12">
        <v>0</v>
      </c>
      <c r="H9" s="12">
        <v>5.2963727436821663E-4</v>
      </c>
      <c r="I9" s="12">
        <v>6.248584620918448E-5</v>
      </c>
      <c r="J9" s="12">
        <v>9.1508752337914043E-2</v>
      </c>
      <c r="K9" s="12">
        <v>4.0336669469092368E-3</v>
      </c>
      <c r="L9" s="12">
        <v>3.0912005975902503</v>
      </c>
      <c r="M9" s="12">
        <v>531.60692890692599</v>
      </c>
      <c r="N9" s="12">
        <v>0.77443146987554323</v>
      </c>
      <c r="O9" s="12">
        <v>1274.7105759737362</v>
      </c>
      <c r="P9" s="12">
        <v>4102.0105436544436</v>
      </c>
      <c r="Q9" s="12">
        <v>433.93122103392272</v>
      </c>
      <c r="R9" s="12">
        <v>0</v>
      </c>
      <c r="S9" s="12">
        <v>3818.3036238957961</v>
      </c>
      <c r="T9" s="12">
        <v>45.263276783584331</v>
      </c>
      <c r="U9" s="12">
        <v>812.8005612685489</v>
      </c>
      <c r="V9" s="12">
        <v>0</v>
      </c>
      <c r="W9" s="12">
        <v>1.4078041701130308</v>
      </c>
      <c r="X9" s="12">
        <v>131.01991963631951</v>
      </c>
      <c r="Y9" s="12">
        <v>3.6353795246057508</v>
      </c>
      <c r="Z9" s="12">
        <v>0</v>
      </c>
      <c r="AA9" s="11">
        <v>4.2344965140983619E-2</v>
      </c>
      <c r="AB9" s="13">
        <f t="shared" si="1"/>
        <v>12878.671406477095</v>
      </c>
    </row>
    <row r="10" spans="1:28" x14ac:dyDescent="0.25">
      <c r="A10" s="9" t="s">
        <v>34</v>
      </c>
      <c r="B10" s="10">
        <v>214.5984655623044</v>
      </c>
      <c r="C10" s="11">
        <v>91769.722917465231</v>
      </c>
      <c r="D10" s="11">
        <v>2958.8738295132739</v>
      </c>
      <c r="E10" s="12">
        <v>9537.8682519601298</v>
      </c>
      <c r="F10" s="12">
        <v>862.42697553359289</v>
      </c>
      <c r="G10" s="12">
        <v>0</v>
      </c>
      <c r="H10" s="12">
        <v>2.9699201049136884E-2</v>
      </c>
      <c r="I10" s="12">
        <v>3.5038691555568918E-3</v>
      </c>
      <c r="J10" s="12">
        <v>35.486780815737596</v>
      </c>
      <c r="K10" s="12">
        <v>1.5642422300773389</v>
      </c>
      <c r="L10" s="12">
        <v>944.33709743663587</v>
      </c>
      <c r="M10" s="12">
        <v>162401.67157463601</v>
      </c>
      <c r="N10" s="12">
        <v>79.176155375955801</v>
      </c>
      <c r="O10" s="12">
        <v>130323.58129621245</v>
      </c>
      <c r="P10" s="11">
        <v>944838.00097712385</v>
      </c>
      <c r="Q10" s="12">
        <v>112843.89290841119</v>
      </c>
      <c r="R10" s="12">
        <v>23213.458151774747</v>
      </c>
      <c r="S10" s="12">
        <v>1012689.3411879217</v>
      </c>
      <c r="T10" s="12">
        <v>2761.5414515005964</v>
      </c>
      <c r="U10" s="12">
        <v>211368.93370600414</v>
      </c>
      <c r="V10" s="12">
        <v>0</v>
      </c>
      <c r="W10" s="12">
        <v>109.6772754548567</v>
      </c>
      <c r="X10" s="12">
        <v>10207.320109637169</v>
      </c>
      <c r="Y10" s="12">
        <v>945.38110620063492</v>
      </c>
      <c r="Z10" s="12">
        <v>380373.46576000011</v>
      </c>
      <c r="AA10" s="11">
        <v>32185.626616857513</v>
      </c>
      <c r="AB10" s="13">
        <f t="shared" si="1"/>
        <v>3130665.9800406978</v>
      </c>
    </row>
    <row r="11" spans="1:28" x14ac:dyDescent="0.25">
      <c r="A11" s="9" t="s">
        <v>35</v>
      </c>
      <c r="B11" s="10">
        <v>29.577372237083704</v>
      </c>
      <c r="C11" s="10">
        <v>12648.306909891933</v>
      </c>
      <c r="D11" s="10">
        <v>407.81145582176123</v>
      </c>
      <c r="E11" s="10">
        <v>11002.657241967316</v>
      </c>
      <c r="F11" s="10">
        <v>994.87518147176854</v>
      </c>
      <c r="G11" s="10">
        <v>0</v>
      </c>
      <c r="H11" s="10">
        <v>4.0933392616419968E-3</v>
      </c>
      <c r="I11" s="10">
        <v>4.8292629685114843E-4</v>
      </c>
      <c r="J11" s="10">
        <v>40.936703634603127</v>
      </c>
      <c r="K11" s="10">
        <v>1.8044725138045949</v>
      </c>
      <c r="L11" s="10">
        <v>208.39132337945944</v>
      </c>
      <c r="M11" s="10">
        <v>35837.943198822162</v>
      </c>
      <c r="N11" s="10">
        <v>79.224718303492494</v>
      </c>
      <c r="O11" s="10">
        <v>130403.51564771964</v>
      </c>
      <c r="P11" s="10">
        <v>9693.7020331164258</v>
      </c>
      <c r="Q11" s="10">
        <v>10596.551403828287</v>
      </c>
      <c r="R11" s="10">
        <v>340.38776033838911</v>
      </c>
      <c r="S11" s="10">
        <v>94680.172325711654</v>
      </c>
      <c r="T11" s="10">
        <v>4788.1504361909165</v>
      </c>
      <c r="U11" s="10">
        <v>19848.497897940713</v>
      </c>
      <c r="V11" s="10">
        <v>629.33970328384294</v>
      </c>
      <c r="W11" s="10">
        <v>115.69915589130125</v>
      </c>
      <c r="X11" s="10">
        <v>10767.757638941506</v>
      </c>
      <c r="Y11" s="10">
        <v>88.775557363958768</v>
      </c>
      <c r="Z11" s="10">
        <v>0</v>
      </c>
      <c r="AA11" s="10">
        <v>502.30746839825116</v>
      </c>
      <c r="AB11" s="13">
        <f t="shared" si="1"/>
        <v>343706.39018303377</v>
      </c>
    </row>
    <row r="12" spans="1:28" x14ac:dyDescent="0.25">
      <c r="A12" s="9" t="s">
        <v>36</v>
      </c>
      <c r="B12" s="10">
        <v>0.27180181154842276</v>
      </c>
      <c r="C12" s="10">
        <v>116.23185128051209</v>
      </c>
      <c r="D12" s="10">
        <v>3.7475909480416831</v>
      </c>
      <c r="E12" s="10">
        <v>67.229538074740262</v>
      </c>
      <c r="F12" s="10">
        <v>6.0789859596145259</v>
      </c>
      <c r="G12" s="10">
        <v>0</v>
      </c>
      <c r="H12" s="10">
        <v>3.7615817175321746E-5</v>
      </c>
      <c r="I12" s="10">
        <v>4.4378601748785926E-6</v>
      </c>
      <c r="J12" s="10">
        <v>0.25013554590789139</v>
      </c>
      <c r="K12" s="10">
        <v>1.1025868651885491E-2</v>
      </c>
      <c r="L12" s="10">
        <v>6.1078867693021115</v>
      </c>
      <c r="M12" s="10">
        <v>1050.3992947177678</v>
      </c>
      <c r="N12" s="10">
        <v>10.955328291332517</v>
      </c>
      <c r="O12" s="10">
        <v>18032.419109298458</v>
      </c>
      <c r="P12" s="10">
        <v>45136.263280541185</v>
      </c>
      <c r="Q12" s="10">
        <v>14863.947551035015</v>
      </c>
      <c r="R12" s="10">
        <v>1728.8043778722183</v>
      </c>
      <c r="S12" s="10">
        <v>133495.30835388423</v>
      </c>
      <c r="T12" s="10">
        <v>178.42540088035045</v>
      </c>
      <c r="U12" s="10">
        <v>27841.796871313538</v>
      </c>
      <c r="V12" s="10">
        <v>2.3412344932664499</v>
      </c>
      <c r="W12" s="10">
        <v>3.8397741435367498</v>
      </c>
      <c r="X12" s="10">
        <v>357.35573909218522</v>
      </c>
      <c r="Y12" s="10">
        <v>124.52685578395428</v>
      </c>
      <c r="Z12" s="10">
        <v>0</v>
      </c>
      <c r="AA12" s="10">
        <v>1.8686562521051182</v>
      </c>
      <c r="AB12" s="13">
        <f t="shared" si="1"/>
        <v>243028.18068591112</v>
      </c>
    </row>
    <row r="13" spans="1:28" x14ac:dyDescent="0.25">
      <c r="A13" s="9" t="s">
        <v>37</v>
      </c>
      <c r="B13" s="10">
        <v>0.64811652805362008</v>
      </c>
      <c r="C13" s="11">
        <v>277.15703391384318</v>
      </c>
      <c r="D13" s="11">
        <v>8.9362010502171909</v>
      </c>
      <c r="E13" s="12">
        <v>9.9144805897266833E-2</v>
      </c>
      <c r="F13" s="12">
        <v>8.9648077359710619E-3</v>
      </c>
      <c r="G13" s="12">
        <v>0</v>
      </c>
      <c r="H13" s="12">
        <v>8.9695623030187026E-5</v>
      </c>
      <c r="I13" s="12">
        <v>1.0582160994969407E-5</v>
      </c>
      <c r="J13" s="12">
        <v>3.688801211079953E-4</v>
      </c>
      <c r="K13" s="12">
        <v>1.6260079105774364E-5</v>
      </c>
      <c r="L13" s="12">
        <v>3.1327683576874525</v>
      </c>
      <c r="M13" s="12">
        <v>538.75551360377153</v>
      </c>
      <c r="N13" s="12">
        <v>0.52495583414168179</v>
      </c>
      <c r="O13" s="12">
        <v>864.07484681253527</v>
      </c>
      <c r="P13" s="12">
        <v>810.12616216239985</v>
      </c>
      <c r="Q13" s="12">
        <v>43.929915454386446</v>
      </c>
      <c r="R13" s="12">
        <v>0</v>
      </c>
      <c r="S13" s="12">
        <v>410.37036860500729</v>
      </c>
      <c r="T13" s="12">
        <v>0.31446757266248432</v>
      </c>
      <c r="U13" s="12">
        <v>82.285528689842437</v>
      </c>
      <c r="V13" s="12">
        <v>1438849.3281556792</v>
      </c>
      <c r="W13" s="12">
        <v>3.6616414523231763E-2</v>
      </c>
      <c r="X13" s="12">
        <v>3.407774880947259</v>
      </c>
      <c r="Y13" s="12">
        <v>0.36803508809534002</v>
      </c>
      <c r="Z13" s="12">
        <v>0</v>
      </c>
      <c r="AA13" s="11">
        <v>0</v>
      </c>
      <c r="AB13" s="13">
        <f t="shared" si="1"/>
        <v>1441893.505055679</v>
      </c>
    </row>
    <row r="14" spans="1:28" x14ac:dyDescent="0.25">
      <c r="A14" s="15" t="s">
        <v>38</v>
      </c>
      <c r="B14" s="10">
        <v>0</v>
      </c>
      <c r="C14" s="11">
        <v>0</v>
      </c>
      <c r="D14" s="11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1">
        <v>0</v>
      </c>
      <c r="AB14" s="13">
        <f t="shared" si="1"/>
        <v>0</v>
      </c>
    </row>
    <row r="15" spans="1:28" x14ac:dyDescent="0.25">
      <c r="A15" s="15" t="s">
        <v>39</v>
      </c>
      <c r="B15" s="10">
        <v>0</v>
      </c>
      <c r="C15" s="11">
        <v>0</v>
      </c>
      <c r="D15" s="11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1">
        <v>0</v>
      </c>
      <c r="AB15" s="13">
        <f t="shared" si="1"/>
        <v>0</v>
      </c>
    </row>
    <row r="16" spans="1:28" x14ac:dyDescent="0.25">
      <c r="A16" s="15" t="s">
        <v>40</v>
      </c>
      <c r="B16" s="10">
        <v>0</v>
      </c>
      <c r="C16" s="11">
        <v>0</v>
      </c>
      <c r="D16" s="11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1">
        <v>0</v>
      </c>
      <c r="AB16" s="13">
        <f t="shared" si="1"/>
        <v>0</v>
      </c>
    </row>
    <row r="17" spans="1:28" x14ac:dyDescent="0.25">
      <c r="A17" s="15" t="s">
        <v>41</v>
      </c>
      <c r="B17" s="10">
        <v>0</v>
      </c>
      <c r="C17" s="11">
        <v>0</v>
      </c>
      <c r="D17" s="11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1">
        <v>0</v>
      </c>
      <c r="AB17" s="13">
        <f t="shared" si="1"/>
        <v>0</v>
      </c>
    </row>
    <row r="18" spans="1:28" x14ac:dyDescent="0.25">
      <c r="A18" s="16" t="s">
        <v>42</v>
      </c>
      <c r="B18" s="17">
        <v>73.638614756774302</v>
      </c>
      <c r="C18" s="17">
        <v>31490.417485269267</v>
      </c>
      <c r="D18" s="17">
        <v>1015.3258527478623</v>
      </c>
      <c r="E18" s="17">
        <v>-28.163414027090585</v>
      </c>
      <c r="F18" s="17">
        <v>-2.5465740706884352</v>
      </c>
      <c r="G18" s="17">
        <v>0</v>
      </c>
      <c r="H18" s="17">
        <v>1.0191163384653486E-2</v>
      </c>
      <c r="I18" s="17">
        <v>1.2023388435146436E-3</v>
      </c>
      <c r="J18" s="17">
        <v>-0.10478535393868964</v>
      </c>
      <c r="K18" s="17">
        <v>-4.6188939080044379E-3</v>
      </c>
      <c r="L18" s="17">
        <v>374.11796385093231</v>
      </c>
      <c r="M18" s="17">
        <v>64338.65921439926</v>
      </c>
      <c r="N18" s="17">
        <v>58.933558735832051</v>
      </c>
      <c r="O18" s="17">
        <v>97004.361938451882</v>
      </c>
      <c r="P18" s="17">
        <v>-14285.278917962336</v>
      </c>
      <c r="Q18" s="17">
        <v>-1359.9170189603803</v>
      </c>
      <c r="R18" s="17">
        <v>0</v>
      </c>
      <c r="S18" s="17">
        <v>-12217.629573656679</v>
      </c>
      <c r="T18" s="17">
        <v>-197.21052288796574</v>
      </c>
      <c r="U18" s="17">
        <v>-2547.2730762630208</v>
      </c>
      <c r="V18" s="17">
        <v>0</v>
      </c>
      <c r="W18" s="17">
        <v>-4.8258615783402448</v>
      </c>
      <c r="X18" s="17">
        <v>-449.12780455777147</v>
      </c>
      <c r="Y18" s="17">
        <v>-11.393083157537939</v>
      </c>
      <c r="Z18" s="17">
        <v>0</v>
      </c>
      <c r="AA18" s="17">
        <v>-12.484650344361409</v>
      </c>
      <c r="AB18" s="13">
        <f t="shared" si="1"/>
        <v>163239.50612000003</v>
      </c>
    </row>
    <row r="19" spans="1:28" ht="15.75" thickBot="1" x14ac:dyDescent="0.3">
      <c r="A19" s="19" t="s">
        <v>43</v>
      </c>
      <c r="B19" s="20">
        <f>SUM(B7,B10:B18)</f>
        <v>407.72165676653509</v>
      </c>
      <c r="C19" s="20">
        <f t="shared" ref="C19:AB19" si="2">SUM(C7,C10:C18)</f>
        <v>174355.8760817498</v>
      </c>
      <c r="D19" s="20">
        <f t="shared" si="2"/>
        <v>5621.6475582489238</v>
      </c>
      <c r="E19" s="20">
        <f t="shared" si="2"/>
        <v>21151.583948909072</v>
      </c>
      <c r="F19" s="20">
        <f t="shared" si="2"/>
        <v>1912.5548907696107</v>
      </c>
      <c r="G19" s="20">
        <f t="shared" si="2"/>
        <v>0</v>
      </c>
      <c r="H19" s="20">
        <f t="shared" si="2"/>
        <v>5.6426346873765965E-2</v>
      </c>
      <c r="I19" s="20">
        <f t="shared" si="2"/>
        <v>6.6570994972098251E-3</v>
      </c>
      <c r="J19" s="20">
        <f t="shared" si="2"/>
        <v>78.697000595112357</v>
      </c>
      <c r="K19" s="20">
        <f t="shared" si="2"/>
        <v>3.4689303701705065</v>
      </c>
      <c r="L19" s="20">
        <f t="shared" si="2"/>
        <v>1607.9648374317208</v>
      </c>
      <c r="M19" s="20">
        <f t="shared" si="2"/>
        <v>276528.55970711389</v>
      </c>
      <c r="N19" s="20">
        <f t="shared" si="2"/>
        <v>246.8220980479195</v>
      </c>
      <c r="O19" s="20">
        <f t="shared" si="2"/>
        <v>406268.01854562067</v>
      </c>
      <c r="P19" s="20">
        <f t="shared" si="2"/>
        <v>1081574.3568726634</v>
      </c>
      <c r="Q19" s="20">
        <f t="shared" si="2"/>
        <v>147078.34215123777</v>
      </c>
      <c r="R19" s="20">
        <f t="shared" si="2"/>
        <v>25282.650289985351</v>
      </c>
      <c r="S19" s="20">
        <f t="shared" si="2"/>
        <v>1317842.2424440505</v>
      </c>
      <c r="T19" s="20">
        <f t="shared" si="2"/>
        <v>8583.7005358311217</v>
      </c>
      <c r="U19" s="20">
        <f t="shared" si="2"/>
        <v>275493.79545941512</v>
      </c>
      <c r="V19" s="20">
        <f t="shared" si="2"/>
        <v>1439481.0090934562</v>
      </c>
      <c r="W19" s="20">
        <f t="shared" si="2"/>
        <v>257.16177000849189</v>
      </c>
      <c r="X19" s="20">
        <f t="shared" si="2"/>
        <v>23933.239548041045</v>
      </c>
      <c r="Y19" s="20">
        <f t="shared" si="2"/>
        <v>1232.1897288136581</v>
      </c>
      <c r="Z19" s="20">
        <f t="shared" si="2"/>
        <v>380373.46576000011</v>
      </c>
      <c r="AA19" s="20">
        <f t="shared" si="2"/>
        <v>32678.302712749613</v>
      </c>
      <c r="AB19" s="20">
        <f t="shared" si="2"/>
        <v>5621993.4347053226</v>
      </c>
    </row>
    <row r="20" spans="1:28" ht="15.75" thickTop="1" x14ac:dyDescent="0.25">
      <c r="B20" s="18"/>
    </row>
    <row r="22" spans="1:28" x14ac:dyDescent="0.25">
      <c r="AB22" s="21"/>
    </row>
  </sheetData>
  <mergeCells count="1">
    <mergeCell ref="A3:C3"/>
  </mergeCells>
  <pageMargins left="0.7" right="0.7" top="0.75" bottom="0.75" header="0.3" footer="0.3"/>
  <pageSetup paperSize="9" scale="17" orientation="portrait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khCCgWD2eJRwXrIvdncJkxk3gxzruHRhVHKk9PlZC6k=</DigestValue>
    </Reference>
    <Reference Type="http://www.w3.org/2000/09/xmldsig#Object" URI="#idOfficeObject">
      <DigestMethod Algorithm="http://www.w3.org/2001/04/xmlenc#sha256"/>
      <DigestValue>amu/5mjWWYOtV+Mf7bwlLC5Tpfg1TlRcb1vorIk1P3c=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dcbIM4xKGhVa7ZTeEYtFxVaGKrPScdxlSjUkUMSLy2E=</DigestValue>
    </Reference>
  </SignedInfo>
  <SignatureValue>Fdx6JGpY5akzXh1pjky/mtdAc8jsdd6RkaAyetGHr40T0DNJYJy1EdfFv7CLrnX6QGQWCAth65LT
2Tamto0qg7tzAUp+T5Gbg0jl/jir1plotv4JDICklE8zR6BsB92Np0TwBLdgiDIi+Paj/+O/xeid
4iFvDKmSu8wwkCFOl7SzQPlmSyK0VnJbW3qJAQZUUeoZDdh5K+O/FLPlWS+6TS9otbwifSoJ35rT
cXGXQbXONJ0ijsXm0OdTgxnrcOV23grdGsmp4ak3d307YihWi1PzwVp2JwY/u/Zld4evKWli7ua3
3yMDVzGxA+YiqI3dvw94DQgtsw7V4GuofYv7LQ==</SignatureValue>
  <KeyInfo>
    <X509Data>
      <X509Certificate>MIIIOTCCByGgAwIBAgIJALuq5sLcwdvPMA0GCSqGSIb3DQEBCwUAMIG4MQswCQYDVQQGEwJFUzElMCMGCSqGSIb3DQEJARYWY2FyYWNlckBjYW1lcmZpcm1hLmNvbTFDMEEGA1UEBxM6TWFkcmlkIChzZWUgY3VycmVudCBhZGRyZXNzIGF0IHd3dy5jYW1lcmZpcm1hLmNvbS9hZGRyZXNzKTESMBAGA1UEBRMJQTgyNzQzMjg3MRkwFwYDVQQKExBBQyBDYW1lcmZpcm1hIFNBMQ4wDAYDVQQDEwVSQUNFUjAeFw0xNjA3MTMxOTQ2NTdaFw0xODA3MTMxOTQ2NTdaMIIBwDEuMCwGCSqGSIb3DQEJARYfYXRlbmNpb25kZXJlY2xhbW9zQGNsYXJvLmNvbS5wZTEyMDAGA1UEDQwpUXVhbGlmaWVkIENlcnRpZmljYXRlOiBSQUNFUi1QRlZQLVNXLUtQU0MxFDASBgNVBAcMC0xBIFZJQ1RPUklBMRIwEAYDVQQIDAlMSU1BLUxJTUExETAPBgNVBAUTCDA5MzM5MjgxMRMwEQYKKwYBBAGBhy4eAgwDUlVDMRswGQYKKwYBBAGBhy4eAwwLMjA0Njc1MzQwMjYxEzARBgorBgEEAYGHLh4EDANETkkxHzAdBgNVBAoMFkFNRVJJQ0EgTU9WSUwgUEVSVSBTQUMxHTAbBgNVBAsMFEFURU5DScOTTiBBTCBDTElFTlRFMRQwEgYDVQQLDAsyMDQ2NzUzNDAyNjEpMCcGA1UEDAwgR0VSRU5URSBERSBTT0xVQ0nDk04gREUgUkVDTEFNT1MxFDASBgNVBAQMC1NFR1VSQSBHT01JMRIwEAYDVQQqDAlHVUlMTEVSTU8xHjAcBgNVBAMMFUdVSUxMRVJNTyBTRUdVUkEgR09NSTELMAkGA1UEBhMCUEUwggEiMA0GCSqGSIb3DQEBAQUAA4IBDwAwggEKAoIBAQDHU4G0390uOKRXIQqGHWHv0xHi629rTDaMuqRKm/Uc5UObjgWcKI1jLpUG+byYQv9dWXn0sG733AfPLj7QzrCIN829D+AFUyIKKHJUUuXApAy54yNHoLHC1dDOe6kXB4ozY2ep+eoE+fN3/6T98DvpqDUbsEJqioDPpQ9mjUOV3p415EaFbXcL0ZlLrCqmv8HqG1y3/gco3MQlIl/Q9OghfZxZf/zozRgcjzrpQmd7UoKvCDRdTKgneJI8SktSIciMGTyDlzlwZKTMxhs3hlmzslb6ksnU1eDrqBunMdu+6ZyT4fuymkj8PguZQzux/89gqAucsYcvi7bOhKoyW+0XAgMBAAGjggM5MIIDNTAMBgNVHRMBAf8EAjAAMBEGCWCGSAGG+EIBAQQEAwIFoDAOBgNVHQ8BAf8EBAMCA/gwHQYDVR0lBBYwFAYIKwYBBQUHAwIGCCsGAQUFBwMEMB0GA1UdDgQWBBQ/WnDXCxXZR93ALdDkfux8u2W1mzBtBggrBgEFBQcBAQRhMF8wNQYIKwYBBQUHMAKGKWh0dHA6Ly93d3cuY2FtZXJmaXJtYS5jb20vY2VydHMvcmFjZXIuY3J0MCYGCCsGAQUFBzABhhpodHRwOi8vb2NzcC5jYW1lcmZpcm1hLmNvbTCB8wYDVR0jBIHrMIHogBS+vAjULroATIDcJme0pdjdw0oa+aGBzKSByTCBxjELMAkGA1UEBhMCRVMxKzApBgkqhkiG9w0BCQEWHGFjX2NhbWVyZmlybWFAY2FtZXJmaXJtYS5jb20xEjAQBgNVBAUTCUE4Mjc0MzI4NzFDMEEGA1UEBxM6TWFkcmlkIChzZWUgY3VycmVudCBhZGRyZXNzIGF0IHd3dy5jYW1lcmZpcm1hLmNvbS9hZGRyZXNzKTEZMBcGA1UEChMQQUMgQ2FtZXJmaXJtYSBTQTEWMBQGA1UEAxMNQUMgQ2FtZXJmaXJtYYIBATBkBgNVHR8EXTBbMCugKaAnhiVodHRwOi8vY3JsLmNhbWVyZmlybWEuY29tL3JhY2VyX2YuY3JsMCygKqAohiZodHRwOi8vY3JsMS5jYW1lcmZpcm1hLmNvbS9yYWNlcl9mLmNybDAhBgNVHRIEGjAYgRZjYXJhY2VyQGNhbWVyZmlybWEuY29tMCoGA1UdEQQjMCGBH2F0ZW5jaW9uZGVyZWNsYW1vc0BjbGFyby5jb20ucGUwbAYDVR0gBGUwYzBhBg0rBgEEAYGHLgoIAgEBMFAwKQYIKwYBBQUHAgEWHWh0dHBzOi8vcG9saWN5LmNhbWVyZmlybWEuY29tMCMGCCsGAQUFBwICMBcaFVF1YWxpZmllZCBDZXJ0aWZpY2F0ZTA8BggrBgEFBQcBAwQwMC4wCAYGBACORgEBMBUGBgQAjkYBAjALEwNFVVICAQACAQEwCwYGBACORgEDAgEPMA0GCSqGSIb3DQEBCwUAA4IBAQAi+oaM37KjOUS3HYvryDdG1pVB8aJaCxsWqMvTnKWb03y0Bh3MjaOuFsliOV+Xwf5bf3M8zElZG12Vk7N7rXBu82YRz31EVdh9qjW5Q9ur084jIXKnijB4oH0pQrDAcKMMZBbcrcsJ5GxsEbRW/4G05ho8i9URHQm+6WjLI52UcRCHmTJ8Lgv1ZOF1xs1pMMy162DJuBaksfYTidAaTi5bJdAGYsBgfbe9It5vYJxNGPZvFu1zNdzatNK4mJpE4Hjsgte5Y+4Cs5kj7LUXvx9u7lFvcHHGQHHEYUdY/CxQNy9Son6CiYpR1rfyCjx2SrpYCnlxWKcaUJcC5dzIz2zR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TMg+/VlKCjmbzwzIorc/Ca9Dq8PjV4L52+GIckMF4Cg=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7VxEKInIu1xHBjblxChP01fQeZSjc2rncd2/ms1c06k=</DigestValue>
      </Reference>
      <Reference URI="/xl/sharedStrings.xml?ContentType=application/vnd.openxmlformats-officedocument.spreadsheetml.sharedStrings+xml">
        <DigestMethod Algorithm="http://www.w3.org/2001/04/xmlenc#sha256"/>
        <DigestValue>F3aWDolXOBH9rKTSs3l+22KREglDg+a9yn+R/3So4y0=</DigestValue>
      </Reference>
      <Reference URI="/xl/styles.xml?ContentType=application/vnd.openxmlformats-officedocument.spreadsheetml.styles+xml">
        <DigestMethod Algorithm="http://www.w3.org/2001/04/xmlenc#sha256"/>
        <DigestValue>+kKuKcToPvlOESGr1hqQ5q0h4u6f273gQCY0L3MDMG8=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296IhTygik97M545rXVXyBSphP3Q9dUzK6C6JpMcODM=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Uw8+qRWUvl3Cn9nbKSxYV746SLd0f49g10Y5uiDYd90=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2017-07-31T16:55:06Z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Aprobado</SignatureComments>
          <WindowsVersion>6.2</WindowsVersion>
          <OfficeVersion>15.0</OfficeVersion>
          <ApplicationVersion>15.0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2017-07-31T16:55:06Z</xd:SigningTime>
          <xd:SigningCertificate>
            <xd:Cert>
              <xd:CertDigest>
                <DigestMethod Algorithm="http://www.w3.org/2001/04/xmlenc#sha256"/>
                <DigestValue>jwMM0L6nHRzyh+bVwAt5VIcWL/J+D5alJqCxrrYVHBQ=</DigestValue>
              </xd:CertDigest>
              <xd:IssuerSerial>
                <X509IssuerName>CN=RACER, O=AC Camerfirma SA, SERIALNUMBER=A82743287, L=Madrid (see current address at www.camerfirma.com/address), E=caracer@camerfirma.com, C=ES</X509IssuerName>
                <X509SerialNumber>13522874555735071695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Aprobado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GDzCCBPegAwIBAgIBATANBgkqhkiG9w0BAQUFADCBxjELMAkGA1UEBhMCRVMxKzApBgkqhkiG9w0BCQEWHGFjX2NhbWVyZmlybWFAY2FtZXJmaXJtYS5jb20xEjAQBgNVBAUTCUE4Mjc0MzI4NzFDMEEGA1UEBxM6TWFkcmlkIChzZWUgY3VycmVudCBhZGRyZXNzIGF0IHd3dy5jYW1lcmZpcm1hLmNvbS9hZGRyZXNzKTEZMBcGA1UEChMQQUMgQ2FtZXJmaXJtYSBTQTEWMBQGA1UEAxMNQUMgQ2FtZXJmaXJtYTAeFw0wMzEyMDQxNzI2NDFaFw0yMzEyMDQxNzI2NDFaMIG4MQswCQYDVQQGEwJFUzElMCMGCSqGSIb3DQEJARYWY2FyYWNlckBjYW1lcmZpcm1hLmNvbTFDMEEGA1UEBxM6TWFkcmlkIChzZWUgY3VycmVudCBhZGRyZXNzIGF0IHd3dy5jYW1lcmZpcm1hLmNvbS9hZGRyZXNzKTESMBAGA1UEBRMJQTgyNzQzMjg3MRkwFwYDVQQKExBBQyBDYW1lcmZpcm1hIFNBMQ4wDAYDVQQDEwVSQUNFUjCCAR8wDQYJKoZIhvcNAQEBBQADggEMADCCAQcCggEAe03yy1HZxgtdg1b2NocXqtM73x6992kg9feecE3t36NAdYmy+oh6MKrT3CIQRiHLm+/RyyudD6o0D0LNeGrRYpcFw7zEOYX/mMGTIXKLPku7BdoCvgyx4amyBigZV6AjGn4+xIzQy5ljOyVlnfFfI49awkfX0+BNv5qWKpshg+WnFOW1Gd0MJXMH6uNsu2/HdqSgsvUQ1dQNelKxz+EbTfiuw+HwgQbpf/nse4oGv0cq0pA85gdEoO+fLOwRZ8DOfAaVYATnqfTvYexwYYcQ7NWDxCX05iVs51rbt5QrwIq/St7L/6xQd++0mlfAJoC7TF5Casqh2uS5KSMgI9WPwwIBA6OCAhUwggIRMBIGA1UdEwEB/wQIMAYBAf8CAQowNAYDVR0fBC0wKzApoCegJYYjaHR0cDovL2NybC5jYW1lcmZpcm1hLmNvbS9yYWNlci5jcmwwHQYDVR0OBBYEFL68CNQuugBMgNwmZ7Sl2N3DShr5MIGoBgNVHSMEgaAwgZ2AFHDBlfpdpRa+YuikfePUZF/E4T6doYGBpH8wfTELMAkGA1UEBhMCRVUxJzAlBgNVBAoTHkFDIENhbWVyZmlybWEgU0EgQ0lGIEE4Mjc0MzI4NzEjMCEGA1UECxMaaHR0cDovL3d3dy5jaGFtYmVyc2lnbi5vcmcxIDAeBgNVBAMTF0dsb2JhbCBDaGFtYmVyc2lnbiBSb290ggECME0GCCsGAQUFBwEBBEEwPzA9BggrBgEFBQcwAoYxaHR0cDovL3d3dy5jYW1lcmZpcm1hLmNvbS9jZXJ0cy9hY19jYW1lcmZpcm1hLmNydDAOBgNVHQ8BAf8EBAMCAYYwIQYDVR0RBBowGIEWY2FyYWNlckBjYW1lcmZpcm1hLmNvbTAnBgNVHRIEIDAegRxhY19jYW1lcmZpcm1hQGNhbWVyZmlybWEuY29tMFAGA1UdIARJMEcwRQYLKwYBBAGBhy4KCAEwNjA0BggrBgEFBQcCARYoaHR0cDovL2Nwcy5jYW1lcmZpcm1hLmNvbS9jcHMvcmFjZXIuaHRtbDANBgkqhkiG9w0BAQUFAAOCAQEAVPqOALDxl2F8rgu67OcqomMXR3aPIyFE4mFeKOzVpQFsRRzkls3c1ZDTGYlVh9XnL4AIBJ/U1ukRkGuIZHIYUWiNADWd0HImPb5Hzgip0R9dNXP2SrSo4d2iB7gqR86X1t3bjdf152PuCm/tE6slmR13VqKmjSd1sYxTNAKePu3IYDZgGLnNFd3qN2QbPWq69Z/1ql+7L7a15TXcBNQXsfQEOLGx5i9ZeNDVmpSHJ6swHO3Gql2n/qNuNHgbw7+QZfZHary2ArgMCU2SmpCmpybktruKwGbelQHYC2oJavTHoLd5GeHI4GivPIE9cxhzf8XjZXECKL54a/4o9ISBcA==</xd:EncapsulatedX509Certificate>
            <xd:EncapsulatedX509Certificate>MIIFnTCCBIWgAwIBAgIBAjANBgkqhkiG9w0BAQUFADB9MQswCQYDVQQGEwJFVTEnMCUGA1UEChMeQUMgQ2FtZXJmaXJtYSBTQSBDSUYgQTgyNzQzMjg3MSMwIQYDVQQLExpodHRwOi8vd3d3LmNoYW1iZXJzaWduLm9yZzEgMB4GA1UEAxMXR2xvYmFsIENoYW1iZXJzaWduIFJvb3QwHhcNMDMxMTE0MTM0OTA4WhcNMzMxMTE0MTM0OTA4WjCBxjELMAkGA1UEBhMCRVMxKzApBgkqhkiG9w0BCQEWHGFjX2NhbWVyZmlybWFAY2FtZXJmaXJtYS5jb20xEjAQBgNVBAUTCUE4Mjc0MzI4NzFDMEEGA1UEBxM6TWFkcmlkIChzZWUgY3VycmVudCBhZGRyZXNzIGF0IHd3dy5jYW1lcmZpcm1hLmNvbS9hZGRyZXNzKTEZMBcGA1UEChMQQUMgQ2FtZXJmaXJtYSBTQTEWMBQGA1UEAxMNQUMgQ2FtZXJmaXJtYTCCAR8wDQYJKoZIhvcNAQEBBQADggEMADCCAQcCggEAcYlZO6/h24nTorYU6BTdGuIYtxRc6TdV3SAClsN/rZFFVkTjXgfNmnFXZEuSVqAihLOrbtMaCG6lKm5S6bnAckqonY3n9qhbkY4pzqMkltgBL86BhrZehbr+gGWN6mx8RcAXpvj3Vr8hSpWfts0F+5rmJocAC/gEekSYiIvstRErXUke1plsmzpo5i++4YJTI4EQZ8cMwQjtwbHTqe0FR8jcnSU001c031EmXvMje8XtnrfAiSoD4nVq9V0pSZW2kFeDT4JihjZmly3ec0j8MkcqcY5KBHv+0nuGYRYQSHDl3f2Zu7AnPGbkWhGaBn+SeVbpuCbxk8vyVp4IptTxFwIBA6OCAd8wggHbMBIGA1UdEwEB/wQIMAYBAf8CAQswPAYDVR0fBDUwMzAxoC+gLYYraHR0cDovL2NybC5jYW1lcmZpcm1hLmNvbS9hY19jYW1lcmZpcm1hLmNybDAdBgNVHQ4EFgQUcMGV+l2lFr5i6KR949RkX8ThPp0wgagGA1UdIwSBoDCBnYAUQ5w2n7CeME3Gzl+tEKvlA6X6qRShgYGkfzB9MQswCQYDVQQGEwJFVTEnMCUGA1UEChMeQUMgQ2FtZXJmaXJtYSBTQSBDSUYgQTgyNzQzMjg3MSMwIQYDVQQLExpodHRwOi8vd3d3LmNoYW1iZXJzaWduLm9yZzEgMB4GA1UEAxMXR2xvYmFsIENoYW1iZXJzaWduIFJvb3SCAQAwDgYDVR0PAQH/BAQDAgGGMCcGA1UdEQQgMB6BHGFjX2NhbWVyZmlybWFAY2FtZXJmaXJtYS5jb20wKgYDVR0SBCMwIYEfY2hhbWJlcnNpZ25yb290QGNoYW1iZXJzaWduLm9yZzBYBgNVHSAEUTBPME0GCysGAQQBgYcuCgQBMD4wPAYIKwYBBQUHAgEWMGh0dHA6Ly9jcHMuY2FtZXJmaXJtYS5jb20vY3BzL2FjX2NhbWVyZmlybWEuaHRtbDANBgkqhkiG9w0BAQUFAAOCAQEAP9WJ1qa16NtY9/a3dTmCQAVbr6XR2tFA6rleKf/Aa9DMLPAoIOA2rEN80jbT0ajC4LKmCt3lOyCYWg8Tekq8xj/gANyOD2BKmGsuhLhY/rxuzKUEhxWqqmPmJmDXOGrghHOKhztN/ean5gl+haoOb7XIpxw70vbdYX+b1L19w8An5bqJZfsaQ9u10aolVFWEGDPbRB6Nc7zxILc/Dl4OrjLBmA9ppOcTyiBWhpw607UOt4YVnns1YwlPAoNmMeEVOoDDUAm7Gx53DwSFCs3N4xTxu3qGLwTVWAxrv/ZjS3fOKzbg1X7ytL4KFdwcftfRexHgfWi9JBb9Uh/495q7bg==</xd:EncapsulatedX509Certificate>
            <xd:EncapsulatedX509Certificate>MIIExTCCA62gAwIBAgIBADANBgkqhkiG9w0BAQUFADB9MQswCQYDVQQGEwJFVTEnMCUGA1UEChMeQUMgQ2FtZXJmaXJtYSBTQSBDSUYgQTgyNzQzMjg3MSMwIQYDVQQLExpodHRwOi8vd3d3LmNoYW1iZXJzaWduLm9yZzEgMB4GA1UEAxMXR2xvYmFsIENoYW1iZXJzaWduIFJvb3QwHhcNMDMwOTMwMTYxNDE4WhcNMzcwOTMwMTYxNDE4WjB9MQswCQYDVQQGEwJFVTEnMCUGA1UEChMeQUMgQ2FtZXJmaXJtYSBTQSBDSUYgQTgyNzQzMjg3MSMwIQYDVQQLExpodHRwOi8vd3d3LmNoYW1iZXJzaWduLm9yZzEgMB4GA1UEAxMXR2xvYmFsIENoYW1iZXJzaWduIFJvb3QwggEgMA0GCSqGSIb3DQEBAQUAA4IBDQAwggEIAoIBAQCicKLQn0KuWxfH2H3PFIP8T8mhtxOviteePgQKkotgVvq0Mi+ITaFgCPS3CU6gSS9J1tPfnZdan5QEcOw/Wdm3zGaLmFIoCQLfxS+EjXqXd7/sQJ0lcqu1PzKY+7e3/HKE5TWH+VX6ox8Oby4o3Wmg2UIQxvi1RMLQQ3/bvOSiPGpVeAp3qdjqGTK3L/5cPxvusZjsyq16aUXjlg9V9ubtdepl6DJWk0aJqCWKZQbua795B9Dxt6/tLE2Su8CoX6dnfQTyFQhwrJLWfQTSM/tMtgsL+xrJxI0DqX5c8lCrEqWhz0hQpe/SyBoT+rB/sYIcd2oPX9wLlY/vQ37mRQklAgEDo4IBUDCCAUwwEgYDVR0TAQH/BAgwBgEB/wIBDDA/BgNVHR8EODA2MDSgMqAwhi5odHRwOi8vY3JsLmNoYW1iZXJzaWduLm9yZy9jaGFtYmVyc2lnbnJvb3QuY3JsMB0GA1UdDgQWBBRDnDafsJ4wTcbOX60Qq+UDpfqpFDAOBgNVHQ8BAf8EBAMCAQYwEQYJYIZIAYb4QgEBBAQDAgAHMCoGA1UdEQQjMCGBH2NoYW1iZXJzaWducm9vdEBjaGFtYmVyc2lnbi5vcmcwKgYDVR0SBCMwIYEfY2hhbWJlcnNpZ25yb290QGNoYW1iZXJzaWduLm9yZzBbBgNVHSAEVDBSMFAGCysGAQQBgYcuCgEBMEEwPwYIKwYBBQUHAgEWM2h0dHA6Ly9jcHMuY2hhbWJlcnNpZ24ub3JnL2Nwcy9jaGFtYmVyc2lnbnJvb3QuaHRtbDANBgkqhkiG9w0BAQUFAAOCAQEAPDtwkfkEVCeR4e3t/mh/YV3lQWVPMvEYBZRqHN4fcNs+ezICNLUMbKGKfKX0j//U2K0X1S0E0T9YgOKBWYi+wONGkyT+kL0mojAt6JcmVzWJdJYY9hXiryQZVgICsroPFOrGimbBhkVVi76SvpykBMdJPJ7oKXqJ1/6v/2j1pReQvayZzKWGVwlnRtvWFsJG8eSpUPWP0ZIV018+xgBJOm5YstHRJw0lyDL4IBHNfTIzSJRUTN3cecQwn+uOuFW114hcxWokPbLTBQNRxgfvzBRydD1ucs4YKIxKoHflCStFREest2d/AYoFWpO+ocH/+OcOZ6RHSXZddZAa9SaP8A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INFORME 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Santa Cruz</dc:creator>
  <cp:lastModifiedBy>Yvan Vivanco</cp:lastModifiedBy>
  <dcterms:created xsi:type="dcterms:W3CDTF">2017-05-10T17:39:21Z</dcterms:created>
  <dcterms:modified xsi:type="dcterms:W3CDTF">2017-07-28T03:19:11Z</dcterms:modified>
</cp:coreProperties>
</file>