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B24" i="1" l="1"/>
  <c r="AB16" i="1" l="1"/>
  <c r="AB17" i="1"/>
  <c r="AB18" i="1"/>
  <c r="AB19" i="1"/>
  <c r="AB20" i="1"/>
  <c r="AB21" i="1"/>
  <c r="AB22" i="1"/>
  <c r="AB23" i="1"/>
  <c r="B25" i="1" l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<sst xmlns="http://schemas.openxmlformats.org/spreadsheetml/2006/main" count="41" uniqueCount="41">
  <si>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</si>
  <si>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</si>
  <si>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</si>
  <si>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</si>
  <si>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</si>
  <si>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</si>
  <si>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</si>
  <si>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</si>
  <si>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</si>
  <si>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</si>
  <si>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</si>
  <si>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</si>
  <si>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</si>
  <si>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</si>
  <si>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</si>
  <si>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</si>
  <si>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</si>
  <si>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</si>
  <si>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</si>
  <si>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</si>
  <si>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</si>
  <si>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</si>
  <si>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</si>
  <si>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</si>
  <si>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</si>
  <si>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</si>
  <si>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</si>
  <si>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</si>
  <si>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</si>
  <si>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</si>
  <si>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</si>
  <si>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</si>
  <si>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</si>
  <si>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</si>
  <si>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</si>
  <si>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</si>
  <si>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Capitalización de nómina por construcción de planta</t>
  </si>
  <si>
    <t>Honorarios por transferencia de capacidad técnica y gestión de accionistas</t>
  </si>
  <si>
    <t>Provisión por desvalorización de activos</t>
  </si>
  <si>
    <t>Periodo de reporte: Al 31 de Diciembre 2018</t>
  </si>
  <si>
    <t>TELEFÓNICA DEL PERÚ S.A.A.-2018-7 ATRIBUCIÓN DE GASTOS A LAS LINEAS DE NEGOCIO-31072019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</si>
</sst>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00_ ;_ * \-#,##0.000_ ;_ * &quot;-&quot;??_ ;_ @_ "/>
    <numFmt numFmtId="166" formatCode="_-* #,##0.000_-;\-* #,##0.000_-;_-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7"/>
  <sheetViews>
    <sheetView showGridLines="0" tabSelected="1" topLeftCell="A4" zoomScale="75" zoomScaleNormal="75" zoomScaleSheetLayoutView="80" zoomScalePageLayoutView="40" workbookViewId="0">
      <pane xSplit="1" ySplit="12" topLeftCell="P16" activePane="bottomRight" state="frozen"/>
      <selection activeCell="A4" sqref="A4"/>
      <selection pane="topRight" activeCell="B4" sqref="B4"/>
      <selection pane="bottomLeft" activeCell="A16" sqref="A16"/>
      <selection pane="bottomRight" activeCell="A9" sqref="A9"/>
    </sheetView>
  </sheetViews>
  <sheetFormatPr baseColWidth="10" defaultRowHeight="15" x14ac:dyDescent="0.25"/>
  <cols>
    <col min="1" max="1" width="46.85546875" customWidth="1"/>
    <col min="2" max="6" width="15.7109375" customWidth="1"/>
    <col min="7" max="7" width="14.42578125" customWidth="1"/>
    <col min="8" max="14" width="15.7109375" customWidth="1"/>
    <col min="15" max="15" width="18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</cols>
  <sheetData>
    <row r="6" spans="1:28" x14ac:dyDescent="0.25">
      <c r="A6" s="7"/>
    </row>
    <row r="9" spans="1:28" x14ac:dyDescent="0.25">
      <c r="A9" s="5" t="s">
        <v>40</v>
      </c>
    </row>
    <row r="10" spans="1:28" ht="12.75" customHeight="1" x14ac:dyDescent="0.25"/>
    <row r="11" spans="1:28" x14ac:dyDescent="0.25">
      <c r="A11" s="12" t="s">
        <v>35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39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33811.735112643175</v>
      </c>
      <c r="C16" s="8">
        <v>72191.329015390336</v>
      </c>
      <c r="D16" s="8">
        <v>3194.9857881778776</v>
      </c>
      <c r="E16" s="8">
        <v>1831.4074699985413</v>
      </c>
      <c r="F16" s="8">
        <v>53.264641213693523</v>
      </c>
      <c r="G16" s="8">
        <v>0</v>
      </c>
      <c r="H16" s="8">
        <v>240.4077705729452</v>
      </c>
      <c r="I16" s="8">
        <v>9.9991458123335306E-2</v>
      </c>
      <c r="J16" s="8">
        <v>547.45354833621673</v>
      </c>
      <c r="K16" s="8">
        <v>28.919711236713081</v>
      </c>
      <c r="L16" s="8">
        <v>24948.08604014061</v>
      </c>
      <c r="M16" s="8">
        <v>91311.127751331034</v>
      </c>
      <c r="N16" s="8">
        <v>5362.8342234114289</v>
      </c>
      <c r="O16" s="8">
        <v>97750.851805709433</v>
      </c>
      <c r="P16" s="8">
        <v>311765.2269654976</v>
      </c>
      <c r="Q16" s="8">
        <v>770.80818048722733</v>
      </c>
      <c r="R16" s="8">
        <v>2152.3413480266827</v>
      </c>
      <c r="S16" s="8">
        <v>185982.1025707993</v>
      </c>
      <c r="T16" s="8">
        <v>71.486414907568673</v>
      </c>
      <c r="U16" s="8">
        <v>4943.4982588286794</v>
      </c>
      <c r="V16" s="8">
        <v>46397.986891503919</v>
      </c>
      <c r="W16" s="8">
        <v>59.362931010159016</v>
      </c>
      <c r="X16" s="8">
        <v>26480.992073019355</v>
      </c>
      <c r="Y16" s="8">
        <v>18.286661763860995</v>
      </c>
      <c r="Z16" s="8">
        <v>10572.934298884396</v>
      </c>
      <c r="AA16" s="8">
        <v>4790.9252056495006</v>
      </c>
      <c r="AB16" s="8">
        <f>SUM(B16:AA16)</f>
        <v>925278.45466999838</v>
      </c>
    </row>
    <row r="17" spans="1:28" ht="12.75" customHeight="1" x14ac:dyDescent="0.25">
      <c r="A17" s="4" t="s">
        <v>29</v>
      </c>
      <c r="B17" s="8">
        <v>26888.854636224889</v>
      </c>
      <c r="C17" s="8">
        <v>233536.64705270229</v>
      </c>
      <c r="D17" s="8">
        <v>10322.201690287928</v>
      </c>
      <c r="E17" s="8">
        <v>14406.186454843</v>
      </c>
      <c r="F17" s="8">
        <v>163.49260969523513</v>
      </c>
      <c r="G17" s="8">
        <v>0</v>
      </c>
      <c r="H17" s="8">
        <v>9325.6778737728691</v>
      </c>
      <c r="I17" s="8">
        <v>0.24517803650539419</v>
      </c>
      <c r="J17" s="8">
        <v>21298.399301284462</v>
      </c>
      <c r="K17" s="8">
        <v>1106.6622702144177</v>
      </c>
      <c r="L17" s="8">
        <v>20103.347510222186</v>
      </c>
      <c r="M17" s="8">
        <v>938444.2819601004</v>
      </c>
      <c r="N17" s="8">
        <v>4264.9983439020634</v>
      </c>
      <c r="O17" s="8">
        <v>554438.92257381359</v>
      </c>
      <c r="P17" s="8">
        <v>1053554.9007574248</v>
      </c>
      <c r="Q17" s="8">
        <v>1893.9997376036167</v>
      </c>
      <c r="R17" s="8">
        <v>35451.787145162292</v>
      </c>
      <c r="S17" s="8">
        <v>648001.07402454957</v>
      </c>
      <c r="T17" s="8">
        <v>170.32999153798099</v>
      </c>
      <c r="U17" s="8">
        <v>90824.440287365287</v>
      </c>
      <c r="V17" s="8">
        <v>133077.66484552404</v>
      </c>
      <c r="W17" s="8">
        <v>145.5573019879719</v>
      </c>
      <c r="X17" s="8">
        <v>169971.47200067225</v>
      </c>
      <c r="Y17" s="8">
        <v>44.838708322180125</v>
      </c>
      <c r="Z17" s="8">
        <v>365035.6645372911</v>
      </c>
      <c r="AA17" s="8">
        <v>11367.462440385149</v>
      </c>
      <c r="AB17" s="8">
        <f>SUM(B17:AA17)</f>
        <v>4343839.1092329267</v>
      </c>
    </row>
    <row r="18" spans="1:28" ht="12.75" customHeight="1" x14ac:dyDescent="0.25">
      <c r="A18" s="4" t="s">
        <v>34</v>
      </c>
      <c r="B18" s="8">
        <v>2.7937820555636184</v>
      </c>
      <c r="C18" s="8">
        <v>127554.85575003621</v>
      </c>
      <c r="D18" s="8">
        <v>3530.8944875983693</v>
      </c>
      <c r="E18" s="8">
        <v>3494.2126909878248</v>
      </c>
      <c r="F18" s="8">
        <v>63.590229155856505</v>
      </c>
      <c r="G18" s="8">
        <v>0</v>
      </c>
      <c r="H18" s="8">
        <v>60.381785445736178</v>
      </c>
      <c r="I18" s="8">
        <v>1.8423975374323741E-2</v>
      </c>
      <c r="J18" s="8">
        <v>168.72237375381863</v>
      </c>
      <c r="K18" s="8">
        <v>5.6341935452056013</v>
      </c>
      <c r="L18" s="8">
        <v>31.334598252795811</v>
      </c>
      <c r="M18" s="8">
        <v>97860.080847238001</v>
      </c>
      <c r="N18" s="8">
        <v>0.46456888385414025</v>
      </c>
      <c r="O18" s="8">
        <v>182935.3481354856</v>
      </c>
      <c r="P18" s="8">
        <v>277245.96312067326</v>
      </c>
      <c r="Q18" s="8">
        <v>221.19595352161278</v>
      </c>
      <c r="R18" s="8">
        <v>30780.718159419368</v>
      </c>
      <c r="S18" s="8">
        <v>352125.98751215235</v>
      </c>
      <c r="T18" s="8">
        <v>167.83263789185466</v>
      </c>
      <c r="U18" s="8">
        <v>523.33800996944933</v>
      </c>
      <c r="V18" s="8">
        <v>56564.780065186314</v>
      </c>
      <c r="W18" s="8">
        <v>10.937946096653713</v>
      </c>
      <c r="X18" s="8">
        <v>22745.351310463495</v>
      </c>
      <c r="Y18" s="8">
        <v>3.3694178716785474</v>
      </c>
      <c r="Z18" s="8">
        <v>814.20383652767248</v>
      </c>
      <c r="AA18" s="8">
        <v>0</v>
      </c>
      <c r="AB18" s="8">
        <f t="shared" ref="AB18:AB24" si="0">SUM(B18:AA18)</f>
        <v>1156912.0098361878</v>
      </c>
    </row>
    <row r="19" spans="1:28" ht="12.75" customHeight="1" x14ac:dyDescent="0.25">
      <c r="A19" s="4" t="s">
        <v>33</v>
      </c>
      <c r="B19" s="8">
        <v>0</v>
      </c>
      <c r="C19" s="8">
        <v>173608.25948119658</v>
      </c>
      <c r="D19" s="8">
        <v>8668.1938551338026</v>
      </c>
      <c r="E19" s="8">
        <v>407.90504055894149</v>
      </c>
      <c r="F19" s="8">
        <v>16.617971330282213</v>
      </c>
      <c r="G19" s="8">
        <v>0</v>
      </c>
      <c r="H19" s="8">
        <v>15.176930541384385</v>
      </c>
      <c r="I19" s="8">
        <v>0</v>
      </c>
      <c r="J19" s="8">
        <v>35.03170191182506</v>
      </c>
      <c r="K19" s="8">
        <v>1.8212229893465441</v>
      </c>
      <c r="L19" s="8">
        <v>0</v>
      </c>
      <c r="M19" s="8">
        <v>5622.6800108763982</v>
      </c>
      <c r="N19" s="8">
        <v>0</v>
      </c>
      <c r="O19" s="8">
        <v>19457.089304147281</v>
      </c>
      <c r="P19" s="8">
        <v>71231.032660319717</v>
      </c>
      <c r="Q19" s="8">
        <v>86.173680035616997</v>
      </c>
      <c r="R19" s="8">
        <v>21261.656673751779</v>
      </c>
      <c r="S19" s="8">
        <v>100210.96605268003</v>
      </c>
      <c r="T19" s="8">
        <v>85.145310404231594</v>
      </c>
      <c r="U19" s="8">
        <v>3171.873109967019</v>
      </c>
      <c r="V19" s="8">
        <v>0</v>
      </c>
      <c r="W19" s="8">
        <v>0</v>
      </c>
      <c r="X19" s="8">
        <v>2951.1809335589364</v>
      </c>
      <c r="Y19" s="8">
        <v>0</v>
      </c>
      <c r="Z19" s="8">
        <v>14.648160596750946</v>
      </c>
      <c r="AA19" s="8">
        <v>0</v>
      </c>
      <c r="AB19" s="8">
        <f>SUM(B19:AA19)</f>
        <v>406845.45209999999</v>
      </c>
    </row>
    <row r="20" spans="1:28" ht="12.75" customHeight="1" x14ac:dyDescent="0.25">
      <c r="A20" s="4" t="s">
        <v>30</v>
      </c>
      <c r="B20" s="8">
        <v>2666.7765218544482</v>
      </c>
      <c r="C20" s="8">
        <v>1295.4508562447297</v>
      </c>
      <c r="D20" s="8">
        <v>64.424579480832008</v>
      </c>
      <c r="E20" s="8">
        <v>29.489561121427577</v>
      </c>
      <c r="F20" s="8">
        <v>1.1813160811701966</v>
      </c>
      <c r="G20" s="8">
        <v>0</v>
      </c>
      <c r="H20" s="8">
        <v>595.0713386571415</v>
      </c>
      <c r="I20" s="8">
        <v>2.0610492970611643E-4</v>
      </c>
      <c r="J20" s="8">
        <v>1358.3755366277708</v>
      </c>
      <c r="K20" s="8">
        <v>70.620864172712146</v>
      </c>
      <c r="L20" s="8">
        <v>1955.4802135839066</v>
      </c>
      <c r="M20" s="8">
        <v>407.74706572726939</v>
      </c>
      <c r="N20" s="8">
        <v>422.96492222442799</v>
      </c>
      <c r="O20" s="8">
        <v>24914.442612856627</v>
      </c>
      <c r="P20" s="8">
        <v>2776.4772109248311</v>
      </c>
      <c r="Q20" s="8">
        <v>1.6656713925391513</v>
      </c>
      <c r="R20" s="8">
        <v>18.264643527965873</v>
      </c>
      <c r="S20" s="8">
        <v>1593.9901253189607</v>
      </c>
      <c r="T20" s="8">
        <v>0.19955782202497765</v>
      </c>
      <c r="U20" s="8">
        <v>278.70772985906916</v>
      </c>
      <c r="V20" s="8">
        <v>1316222.6989182872</v>
      </c>
      <c r="W20" s="8">
        <v>0.12236037910264809</v>
      </c>
      <c r="X20" s="8">
        <v>1743.0622015876811</v>
      </c>
      <c r="Y20" s="8">
        <v>3.7692931057683308E-2</v>
      </c>
      <c r="Z20" s="8">
        <v>8.4346686425385471</v>
      </c>
      <c r="AA20" s="8">
        <v>2.5322545863234938</v>
      </c>
      <c r="AB20" s="8">
        <f t="shared" si="0"/>
        <v>1356428.2186299965</v>
      </c>
    </row>
    <row r="21" spans="1:28" ht="12.75" customHeight="1" x14ac:dyDescent="0.25">
      <c r="A21" s="4" t="s">
        <v>36</v>
      </c>
      <c r="B21" s="8">
        <v>-6.0788132291322745E-3</v>
      </c>
      <c r="C21" s="8">
        <v>-7717.582609196309</v>
      </c>
      <c r="D21" s="8">
        <v>-276.72327111103857</v>
      </c>
      <c r="E21" s="8">
        <v>-193.65696475204336</v>
      </c>
      <c r="F21" s="8">
        <v>-5.5325756429969184</v>
      </c>
      <c r="G21" s="8">
        <v>0</v>
      </c>
      <c r="H21" s="8">
        <v>-4.760907417068041</v>
      </c>
      <c r="I21" s="8">
        <v>-1.1690024559991232E-4</v>
      </c>
      <c r="J21" s="8">
        <v>-13.878005481613746</v>
      </c>
      <c r="K21" s="8">
        <v>-0.61894357856259197</v>
      </c>
      <c r="L21" s="8">
        <v>-0.19027865995665552</v>
      </c>
      <c r="M21" s="8">
        <v>-15216.603820442999</v>
      </c>
      <c r="N21" s="8">
        <v>-1.100298287385205E-3</v>
      </c>
      <c r="O21" s="8">
        <v>-12991.445980830176</v>
      </c>
      <c r="P21" s="8">
        <v>-14443.749783683706</v>
      </c>
      <c r="Q21" s="8">
        <v>-1.4421434715251333</v>
      </c>
      <c r="R21" s="8">
        <v>-3625.7298597568988</v>
      </c>
      <c r="S21" s="8">
        <v>-19528.767231824808</v>
      </c>
      <c r="T21" s="8">
        <v>-21.086685580390842</v>
      </c>
      <c r="U21" s="8">
        <v>-7.000988795781435</v>
      </c>
      <c r="V21" s="8">
        <v>-3481.7237578357808</v>
      </c>
      <c r="W21" s="8">
        <v>-6.9401340323076446E-2</v>
      </c>
      <c r="X21" s="8">
        <v>-1727.9072474582526</v>
      </c>
      <c r="Y21" s="8">
        <v>-2.1378978679969816E-2</v>
      </c>
      <c r="Z21" s="8">
        <v>-15.367578149351225</v>
      </c>
      <c r="AA21" s="8">
        <v>0</v>
      </c>
      <c r="AB21" s="8">
        <f>SUM(B21:AA21)</f>
        <v>-79273.866710000031</v>
      </c>
    </row>
    <row r="22" spans="1:28" ht="12.75" customHeight="1" x14ac:dyDescent="0.25">
      <c r="A22" s="4" t="s">
        <v>37</v>
      </c>
      <c r="B22" s="8">
        <v>7.0187915742540339</v>
      </c>
      <c r="C22" s="8">
        <v>8735.7856000226384</v>
      </c>
      <c r="D22" s="8">
        <v>430.38145918420747</v>
      </c>
      <c r="E22" s="8">
        <v>634.29078514039111</v>
      </c>
      <c r="F22" s="8">
        <v>13.205128110690291</v>
      </c>
      <c r="G22" s="8">
        <v>0</v>
      </c>
      <c r="H22" s="8">
        <v>2.7397275869356719</v>
      </c>
      <c r="I22" s="8">
        <v>0.13497675087510694</v>
      </c>
      <c r="J22" s="8">
        <v>30.783044783669162</v>
      </c>
      <c r="K22" s="8">
        <v>2.8153927167811905</v>
      </c>
      <c r="L22" s="8">
        <v>219.70180772518367</v>
      </c>
      <c r="M22" s="8">
        <v>18610.673005450142</v>
      </c>
      <c r="N22" s="8">
        <v>1.2704394850716298</v>
      </c>
      <c r="O22" s="8">
        <v>22253.770447861658</v>
      </c>
      <c r="P22" s="8">
        <v>10555.349575706683</v>
      </c>
      <c r="Q22" s="8">
        <v>1021.3740203300624</v>
      </c>
      <c r="R22" s="8">
        <v>207.87681680300938</v>
      </c>
      <c r="S22" s="8">
        <v>27864.871763298102</v>
      </c>
      <c r="T22" s="8">
        <v>88.631182425055314</v>
      </c>
      <c r="U22" s="8">
        <v>3584.9256328635142</v>
      </c>
      <c r="V22" s="8">
        <v>22688.336234291866</v>
      </c>
      <c r="W22" s="8">
        <v>80.133000363802736</v>
      </c>
      <c r="X22" s="8">
        <v>10558.371854227911</v>
      </c>
      <c r="Y22" s="8">
        <v>24.684850441859751</v>
      </c>
      <c r="Z22" s="8">
        <v>5102.6566268911838</v>
      </c>
      <c r="AA22" s="8">
        <v>6653.9411359644719</v>
      </c>
      <c r="AB22" s="8">
        <f t="shared" si="0"/>
        <v>139373.72330000001</v>
      </c>
    </row>
    <row r="23" spans="1:28" ht="12.75" customHeight="1" x14ac:dyDescent="0.25">
      <c r="A23" s="4" t="s">
        <v>38</v>
      </c>
      <c r="B23" s="8">
        <v>0.17299083207118018</v>
      </c>
      <c r="C23" s="8">
        <v>31981.151703618609</v>
      </c>
      <c r="D23" s="8">
        <v>1600.8247491730683</v>
      </c>
      <c r="E23" s="8">
        <v>735.33781108517826</v>
      </c>
      <c r="F23" s="8">
        <v>29.646087119780137</v>
      </c>
      <c r="G23" s="8">
        <v>0</v>
      </c>
      <c r="H23" s="8">
        <v>27.691052686609929</v>
      </c>
      <c r="I23" s="8">
        <v>3.3267465199849303E-3</v>
      </c>
      <c r="J23" s="8">
        <v>63.145373022929199</v>
      </c>
      <c r="K23" s="8">
        <v>3.3127394725002524</v>
      </c>
      <c r="L23" s="8">
        <v>5.4149490156304214</v>
      </c>
      <c r="M23" s="8">
        <v>46098.196335171779</v>
      </c>
      <c r="N23" s="8">
        <v>3.1312282362791335E-2</v>
      </c>
      <c r="O23" s="8">
        <v>32405.329508153231</v>
      </c>
      <c r="P23" s="8">
        <v>163062.63361573237</v>
      </c>
      <c r="Q23" s="8">
        <v>31.417507746984263</v>
      </c>
      <c r="R23" s="8">
        <v>5.1235006947592465</v>
      </c>
      <c r="S23" s="8">
        <v>96064.953958758269</v>
      </c>
      <c r="T23" s="8">
        <v>2.1844760359325002</v>
      </c>
      <c r="U23" s="8">
        <v>88.356985897287146</v>
      </c>
      <c r="V23" s="8">
        <v>-4652.0390062265487</v>
      </c>
      <c r="W23" s="8">
        <v>1.9750229455656296</v>
      </c>
      <c r="X23" s="8">
        <v>260.23019960867543</v>
      </c>
      <c r="Y23" s="8">
        <v>0.60840285287197859</v>
      </c>
      <c r="Z23" s="8">
        <v>125.76421543807473</v>
      </c>
      <c r="AA23" s="8">
        <v>674.57108213544711</v>
      </c>
      <c r="AB23" s="8">
        <f t="shared" si="0"/>
        <v>368616.03789999994</v>
      </c>
    </row>
    <row r="24" spans="1:28" ht="12.75" customHeight="1" x14ac:dyDescent="0.25">
      <c r="A24" s="4" t="s">
        <v>31</v>
      </c>
      <c r="B24" s="8">
        <v>-16.222115716434381</v>
      </c>
      <c r="C24" s="8">
        <v>-6490.0832080755999</v>
      </c>
      <c r="D24" s="8">
        <v>-319.75221081870149</v>
      </c>
      <c r="E24" s="8">
        <v>-470.69202420286246</v>
      </c>
      <c r="F24" s="8">
        <v>-9.804106891621954</v>
      </c>
      <c r="G24" s="8">
        <v>0</v>
      </c>
      <c r="H24" s="8">
        <v>-2.0414685607907264</v>
      </c>
      <c r="I24" s="8">
        <v>-0.10011070787778124</v>
      </c>
      <c r="J24" s="8">
        <v>-22.852988574150444</v>
      </c>
      <c r="K24" s="8">
        <v>-2.0892652047313494</v>
      </c>
      <c r="L24" s="8">
        <v>-171.0269762056034</v>
      </c>
      <c r="M24" s="8">
        <v>-13811.12456088953</v>
      </c>
      <c r="N24" s="8">
        <v>-2.6895223808831767</v>
      </c>
      <c r="O24" s="8">
        <v>-16516.257618232703</v>
      </c>
      <c r="P24" s="8">
        <v>-7837.0021000194192</v>
      </c>
      <c r="Q24" s="8">
        <v>-757.5417105157569</v>
      </c>
      <c r="R24" s="8">
        <v>-154.17985057874986</v>
      </c>
      <c r="S24" s="8">
        <v>-20671.871699151594</v>
      </c>
      <c r="T24" s="8">
        <v>-65.736731363663637</v>
      </c>
      <c r="U24" s="8">
        <v>-2658.8982211258549</v>
      </c>
      <c r="V24" s="8">
        <v>-16827.678739175844</v>
      </c>
      <c r="W24" s="8">
        <v>-59.433727206944376</v>
      </c>
      <c r="X24" s="8">
        <v>-7835.118266924268</v>
      </c>
      <c r="Y24" s="8">
        <v>-18.308470425979834</v>
      </c>
      <c r="Z24" s="8">
        <v>-3784.5818903138061</v>
      </c>
      <c r="AA24" s="8">
        <v>-4935.1518167366266</v>
      </c>
      <c r="AB24" s="8">
        <f t="shared" si="0"/>
        <v>-103440.23940000001</v>
      </c>
    </row>
    <row r="25" spans="1:28" ht="12.75" customHeight="1" x14ac:dyDescent="0.25">
      <c r="A25" s="6" t="s">
        <v>32</v>
      </c>
      <c r="B25" s="9">
        <f>SUM(B16:B24)</f>
        <v>63361.123640654747</v>
      </c>
      <c r="C25" s="9">
        <f t="shared" ref="C25:AA25" si="1">SUM(C16:C24)</f>
        <v>634695.81364193955</v>
      </c>
      <c r="D25" s="9">
        <f t="shared" si="1"/>
        <v>27215.431127106349</v>
      </c>
      <c r="E25" s="9">
        <f t="shared" si="1"/>
        <v>20874.480824780396</v>
      </c>
      <c r="F25" s="9">
        <f t="shared" si="1"/>
        <v>325.66130017208917</v>
      </c>
      <c r="G25" s="9">
        <f t="shared" si="1"/>
        <v>0</v>
      </c>
      <c r="H25" s="9">
        <f t="shared" si="1"/>
        <v>10260.344103285763</v>
      </c>
      <c r="I25" s="9">
        <f t="shared" si="1"/>
        <v>0.40187546420447001</v>
      </c>
      <c r="J25" s="9">
        <f t="shared" si="1"/>
        <v>23465.179885664926</v>
      </c>
      <c r="K25" s="9">
        <f t="shared" si="1"/>
        <v>1217.0781855643825</v>
      </c>
      <c r="L25" s="9">
        <f t="shared" si="1"/>
        <v>47092.147864074752</v>
      </c>
      <c r="M25" s="9">
        <f t="shared" si="1"/>
        <v>1169327.0585945626</v>
      </c>
      <c r="N25" s="9">
        <f t="shared" si="1"/>
        <v>10049.873187510038</v>
      </c>
      <c r="O25" s="9">
        <f t="shared" si="1"/>
        <v>904648.05078896449</v>
      </c>
      <c r="P25" s="9">
        <f t="shared" si="1"/>
        <v>1867910.8320225759</v>
      </c>
      <c r="Q25" s="9">
        <f t="shared" si="1"/>
        <v>3267.6508971303783</v>
      </c>
      <c r="R25" s="9">
        <f t="shared" si="1"/>
        <v>86097.858577050181</v>
      </c>
      <c r="S25" s="9">
        <f t="shared" si="1"/>
        <v>1371643.3070765804</v>
      </c>
      <c r="T25" s="9">
        <f t="shared" si="1"/>
        <v>498.98615408059419</v>
      </c>
      <c r="U25" s="9">
        <f t="shared" si="1"/>
        <v>100749.24080482867</v>
      </c>
      <c r="V25" s="9">
        <f t="shared" si="1"/>
        <v>1549990.0254515551</v>
      </c>
      <c r="W25" s="9">
        <f t="shared" si="1"/>
        <v>238.58543423598817</v>
      </c>
      <c r="X25" s="9">
        <f t="shared" si="1"/>
        <v>225147.63505875581</v>
      </c>
      <c r="Y25" s="9">
        <f t="shared" si="1"/>
        <v>73.495884778849259</v>
      </c>
      <c r="Z25" s="9">
        <f t="shared" si="1"/>
        <v>377874.3568758085</v>
      </c>
      <c r="AA25" s="9">
        <f t="shared" si="1"/>
        <v>18554.280301984265</v>
      </c>
      <c r="AB25" s="9">
        <f t="shared" ref="AB25" si="2">SUM(AB16:AB24)</f>
        <v>8514578.8995591104</v>
      </c>
    </row>
    <row r="26" spans="1:28" x14ac:dyDescent="0.25">
      <c r="AB26" s="10"/>
    </row>
    <row r="27" spans="1:28" x14ac:dyDescent="0.25">
      <c r="AB27" s="11"/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2017-05-30T07:05:08Z</cp:lastPrinted>
  <dcterms:created xsi:type="dcterms:W3CDTF">2016-02-24T21:34:47Z</dcterms:created>
  <dcterms:modified xsi:type="dcterms:W3CDTF">2019-07-25T20:21:14Z</dcterms:modified>
</cp:coreProperties>
</file>