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S_CD_02.05.2016\Star Global Com\2015\"/>
    </mc:Choice>
  </mc:AlternateContent>
  <bookViews>
    <workbookView xWindow="9735" yWindow="285" windowWidth="18615" windowHeight="11355"/>
  </bookViews>
  <sheets>
    <sheet name="Informe 4_StartGlobalCom" sheetId="1" r:id="rId1"/>
  </sheets>
  <definedNames>
    <definedName name="_xlnm._FilterDatabase" localSheetId="0" hidden="1">'Informe 4_StartGlobalCom'!$A$35:$B$43</definedName>
    <definedName name="_xlnm.Print_Area" localSheetId="0">'Informe 4_StartGlobalCom'!$A$1:$E$29</definedName>
  </definedNames>
  <calcPr calcId="152511"/>
</workbook>
</file>

<file path=xl/calcChain.xml><?xml version="1.0" encoding="utf-8"?>
<calcChain xmlns="http://schemas.openxmlformats.org/spreadsheetml/2006/main">
  <c r="D18" i="1" l="1"/>
  <c r="D19" i="1"/>
  <c r="D20" i="1"/>
  <c r="C14" i="1" l="1"/>
  <c r="B14" i="1"/>
  <c r="D23" i="1" l="1"/>
  <c r="D22" i="1"/>
  <c r="D28" i="1" l="1"/>
  <c r="D26" i="1"/>
  <c r="D25" i="1"/>
  <c r="D17" i="1"/>
  <c r="D16" i="1"/>
  <c r="D15" i="1"/>
  <c r="D13" i="1"/>
  <c r="D12" i="1"/>
  <c r="D11" i="1"/>
  <c r="D10" i="1"/>
  <c r="D9" i="1"/>
  <c r="C8" i="1"/>
  <c r="D14" i="1" l="1"/>
  <c r="C21" i="1"/>
  <c r="C24" i="1" s="1"/>
  <c r="C27" i="1" s="1"/>
  <c r="C29" i="1" s="1"/>
  <c r="B8" i="1"/>
  <c r="D8" i="1" s="1"/>
  <c r="B21" i="1" l="1"/>
  <c r="D21" i="1" s="1"/>
  <c r="B24" i="1" l="1"/>
  <c r="D24" i="1" s="1"/>
  <c r="B27" i="1" l="1"/>
  <c r="D27" i="1" s="1"/>
  <c r="B29" i="1" l="1"/>
  <c r="D29" i="1" s="1"/>
</calcChain>
</file>

<file path=xl/sharedStrings.xml><?xml version="1.0" encoding="utf-8"?>
<sst xmlns="http://schemas.openxmlformats.org/spreadsheetml/2006/main" count="30" uniqueCount="30">
  <si>
    <t>Expresado en Miles Nuevos Soles</t>
  </si>
  <si>
    <t>Estado de Resultados Estatutario</t>
  </si>
  <si>
    <t>Ajustes</t>
  </si>
  <si>
    <t>Estado de Resultados de Contabilidad Separada</t>
  </si>
  <si>
    <t>INGRESOS</t>
  </si>
  <si>
    <t>GASTOS</t>
  </si>
  <si>
    <t>UTILIDAD (PÉRDIDA) DE OPERACIÓN (EBITDA)</t>
  </si>
  <si>
    <t>Amortización</t>
  </si>
  <si>
    <t>Depreciación</t>
  </si>
  <si>
    <t>UTILIDAD (PÉRDIDA) ANTES DE INTERESES E IMPUESTOS (EBIT)</t>
  </si>
  <si>
    <t>Ingresos Financieros</t>
  </si>
  <si>
    <t>UTILIDAD (PÉRDIDA) ANTES DE IMPUESTOS</t>
  </si>
  <si>
    <t>UTILIDAD (PÉRDIDA) NETA</t>
  </si>
  <si>
    <t>Otros Gastos Operativos</t>
  </si>
  <si>
    <t>Otros</t>
  </si>
  <si>
    <t>Conexiones</t>
  </si>
  <si>
    <t>Rentas y Alquileres</t>
  </si>
  <si>
    <t>Uso de Servicios</t>
  </si>
  <si>
    <t>Ventas</t>
  </si>
  <si>
    <t>Diferencia de Cambio Neto</t>
  </si>
  <si>
    <t>Impuesto  a las Ganancias</t>
  </si>
  <si>
    <t>Gastos de Personal</t>
  </si>
  <si>
    <t>Gastos Generales y Administrativos</t>
  </si>
  <si>
    <t>Capitalización de Gastos por Construcción de Planta o Trabajo para el Inmovilizado</t>
  </si>
  <si>
    <t>Nota 1</t>
  </si>
  <si>
    <t>Periodo de reporte: Al 31 de diciembre 2015</t>
  </si>
  <si>
    <t>Existencias</t>
  </si>
  <si>
    <t>Provisión para desvalorización de activos</t>
  </si>
  <si>
    <t>INFORME 4: RECONCILIACIÓN DEL ESTADO DE RESULTADOS ESTATUTARIO CON EL DE CONTABILIDAD SEPARADA</t>
  </si>
  <si>
    <t>STAR GLOBAL COM S.A.C.-2015-4 RECONCILIACIÓN DEL ESTADO DE RESULTADOS ESTATUTARIO CON EL DE CONTABILIDAD SEPARADA-15042016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</si>
</sst>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0.0"/>
    <numFmt numFmtId="166" formatCode="_ * #,##0.000_ ;_ * \-#,##0.0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164" fontId="3" fillId="0" borderId="0" xfId="0" applyNumberFormat="1" applyFont="1"/>
    <xf numFmtId="43" fontId="4" fillId="0" borderId="0" xfId="1" applyFont="1"/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3" fillId="3" borderId="1" xfId="0" applyFont="1" applyFill="1" applyBorder="1"/>
    <xf numFmtId="0" fontId="3" fillId="0" borderId="1" xfId="0" applyFont="1" applyBorder="1"/>
    <xf numFmtId="0" fontId="3" fillId="0" borderId="1" xfId="0" applyFont="1" applyFill="1" applyBorder="1"/>
    <xf numFmtId="165" fontId="2" fillId="0" borderId="1" xfId="0" applyNumberFormat="1" applyFont="1" applyBorder="1" applyAlignment="1">
      <alignment horizontal="center"/>
    </xf>
    <xf numFmtId="0" fontId="2" fillId="2" borderId="0" xfId="0" applyFont="1" applyFill="1" applyBorder="1"/>
    <xf numFmtId="166" fontId="2" fillId="3" borderId="1" xfId="0" applyNumberFormat="1" applyFont="1" applyFill="1" applyBorder="1"/>
    <xf numFmtId="166" fontId="3" fillId="3" borderId="1" xfId="1" applyNumberFormat="1" applyFont="1" applyFill="1" applyBorder="1"/>
    <xf numFmtId="166" fontId="3" fillId="0" borderId="1" xfId="1" applyNumberFormat="1" applyFont="1" applyBorder="1"/>
    <xf numFmtId="166" fontId="2" fillId="3" borderId="1" xfId="1" applyNumberFormat="1" applyFont="1" applyFill="1" applyBorder="1"/>
    <xf numFmtId="166" fontId="3" fillId="0" borderId="1" xfId="1" applyNumberFormat="1" applyFont="1" applyFill="1" applyBorder="1"/>
    <xf numFmtId="164" fontId="3" fillId="0" borderId="0" xfId="1" applyNumberFormat="1" applyFont="1"/>
    <xf numFmtId="0" fontId="2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showGridLines="0" tabSelected="1" topLeftCell="A4" zoomScale="86" zoomScaleNormal="86" zoomScaleSheetLayoutView="110" workbookViewId="0">
      <selection activeCell="J19" sqref="J19"/>
    </sheetView>
  </sheetViews>
  <sheetFormatPr baseColWidth="10" defaultColWidth="8.5703125" defaultRowHeight="12.75" x14ac:dyDescent="0.2"/>
  <cols>
    <col min="1" max="1" width="80.42578125" style="2" customWidth="1"/>
    <col min="2" max="2" width="24.28515625" style="2" customWidth="1"/>
    <col min="3" max="3" width="24.28515625" style="3" customWidth="1"/>
    <col min="4" max="5" width="24.28515625" style="2" customWidth="1"/>
    <col min="6" max="7" width="8.5703125" style="2"/>
    <col min="8" max="8" width="18.7109375" style="2" bestFit="1" customWidth="1"/>
    <col min="9" max="9" width="13.85546875" style="2" bestFit="1" customWidth="1"/>
    <col min="10" max="10" width="20" style="2" customWidth="1"/>
    <col min="11" max="16384" width="8.5703125" style="2"/>
  </cols>
  <sheetData>
    <row r="1" spans="1:12" x14ac:dyDescent="0.2">
      <c r="A1" s="1" t="s">
        <v>29</v>
      </c>
    </row>
    <row r="2" spans="1:12" x14ac:dyDescent="0.2">
      <c r="A2" s="1"/>
    </row>
    <row r="3" spans="1:12" ht="15" customHeight="1" x14ac:dyDescent="0.2">
      <c r="A3" s="20" t="s">
        <v>28</v>
      </c>
      <c r="B3" s="20"/>
      <c r="C3" s="20"/>
      <c r="D3" s="20"/>
      <c r="E3" s="20"/>
    </row>
    <row r="5" spans="1:12" x14ac:dyDescent="0.2">
      <c r="A5" s="13" t="s">
        <v>25</v>
      </c>
    </row>
    <row r="7" spans="1:12" ht="60.75" customHeight="1" x14ac:dyDescent="0.2">
      <c r="A7" s="6" t="s">
        <v>0</v>
      </c>
      <c r="B7" s="6" t="s">
        <v>1</v>
      </c>
      <c r="C7" s="7" t="s">
        <v>2</v>
      </c>
      <c r="D7" s="6" t="s">
        <v>3</v>
      </c>
      <c r="E7" s="6" t="s">
        <v>24</v>
      </c>
    </row>
    <row r="8" spans="1:12" x14ac:dyDescent="0.2">
      <c r="A8" s="8" t="s">
        <v>4</v>
      </c>
      <c r="B8" s="14">
        <f>SUM(B9:B13)</f>
        <v>34462.771250000005</v>
      </c>
      <c r="C8" s="15">
        <f>SUM(C9:C13)</f>
        <v>0</v>
      </c>
      <c r="D8" s="14">
        <f>+B8-C8</f>
        <v>34462.771250000005</v>
      </c>
      <c r="E8" s="9"/>
    </row>
    <row r="9" spans="1:12" x14ac:dyDescent="0.2">
      <c r="A9" s="10" t="s">
        <v>15</v>
      </c>
      <c r="B9" s="16">
        <v>66.86742000000001</v>
      </c>
      <c r="C9" s="16">
        <v>0</v>
      </c>
      <c r="D9" s="16">
        <f t="shared" ref="D9:D28" si="0">+B9-C9</f>
        <v>66.86742000000001</v>
      </c>
      <c r="E9" s="10"/>
    </row>
    <row r="10" spans="1:12" x14ac:dyDescent="0.2">
      <c r="A10" s="10" t="s">
        <v>16</v>
      </c>
      <c r="B10" s="16">
        <v>20471.473679999999</v>
      </c>
      <c r="C10" s="16">
        <v>0</v>
      </c>
      <c r="D10" s="16">
        <f t="shared" si="0"/>
        <v>20471.473679999999</v>
      </c>
      <c r="E10" s="10"/>
    </row>
    <row r="11" spans="1:12" x14ac:dyDescent="0.2">
      <c r="A11" s="10" t="s">
        <v>17</v>
      </c>
      <c r="B11" s="16">
        <v>10935.260899999997</v>
      </c>
      <c r="C11" s="16">
        <v>0</v>
      </c>
      <c r="D11" s="16">
        <f t="shared" si="0"/>
        <v>10935.260899999997</v>
      </c>
      <c r="E11" s="10"/>
    </row>
    <row r="12" spans="1:12" x14ac:dyDescent="0.2">
      <c r="A12" s="10" t="s">
        <v>18</v>
      </c>
      <c r="B12" s="16">
        <v>695.89089000000035</v>
      </c>
      <c r="C12" s="16">
        <v>0</v>
      </c>
      <c r="D12" s="16">
        <f t="shared" si="0"/>
        <v>695.89089000000035</v>
      </c>
      <c r="E12" s="10"/>
      <c r="L12" s="5"/>
    </row>
    <row r="13" spans="1:12" x14ac:dyDescent="0.2">
      <c r="A13" s="10" t="s">
        <v>14</v>
      </c>
      <c r="B13" s="16">
        <v>2293.2783600000107</v>
      </c>
      <c r="C13" s="16">
        <v>0</v>
      </c>
      <c r="D13" s="16">
        <f t="shared" si="0"/>
        <v>2293.2783600000107</v>
      </c>
      <c r="E13" s="10"/>
      <c r="L13" s="5"/>
    </row>
    <row r="14" spans="1:12" x14ac:dyDescent="0.2">
      <c r="A14" s="8" t="s">
        <v>5</v>
      </c>
      <c r="B14" s="17">
        <f>SUM(B15:B20)</f>
        <v>-28396.659180000024</v>
      </c>
      <c r="C14" s="17">
        <f t="shared" ref="C14:D14" si="1">SUM(C15:C20)</f>
        <v>0</v>
      </c>
      <c r="D14" s="17">
        <f t="shared" si="1"/>
        <v>-28396.659180000024</v>
      </c>
      <c r="E14" s="9"/>
    </row>
    <row r="15" spans="1:12" x14ac:dyDescent="0.2">
      <c r="A15" s="10" t="s">
        <v>21</v>
      </c>
      <c r="B15" s="16">
        <v>-5903.7751799999824</v>
      </c>
      <c r="C15" s="16">
        <v>0</v>
      </c>
      <c r="D15" s="16">
        <f t="shared" si="0"/>
        <v>-5903.7751799999824</v>
      </c>
      <c r="E15" s="10"/>
    </row>
    <row r="16" spans="1:12" x14ac:dyDescent="0.2">
      <c r="A16" s="10" t="s">
        <v>22</v>
      </c>
      <c r="B16" s="16">
        <v>-20347.695540000037</v>
      </c>
      <c r="C16" s="16">
        <v>0</v>
      </c>
      <c r="D16" s="16">
        <f t="shared" si="0"/>
        <v>-20347.695540000037</v>
      </c>
      <c r="E16" s="10"/>
    </row>
    <row r="17" spans="1:5" x14ac:dyDescent="0.2">
      <c r="A17" s="10" t="s">
        <v>26</v>
      </c>
      <c r="B17" s="16">
        <v>-1248.0343200000013</v>
      </c>
      <c r="C17" s="16">
        <v>0</v>
      </c>
      <c r="D17" s="16">
        <f t="shared" si="0"/>
        <v>-1248.0343200000013</v>
      </c>
      <c r="E17" s="10"/>
    </row>
    <row r="18" spans="1:5" x14ac:dyDescent="0.2">
      <c r="A18" s="10" t="s">
        <v>23</v>
      </c>
      <c r="B18" s="16">
        <v>2.47525</v>
      </c>
      <c r="C18" s="16">
        <v>0</v>
      </c>
      <c r="D18" s="16">
        <f t="shared" si="0"/>
        <v>2.47525</v>
      </c>
      <c r="E18" s="10"/>
    </row>
    <row r="19" spans="1:5" x14ac:dyDescent="0.2">
      <c r="A19" s="10" t="s">
        <v>27</v>
      </c>
      <c r="B19" s="16">
        <v>-824.18533000000002</v>
      </c>
      <c r="C19" s="16"/>
      <c r="D19" s="16">
        <f t="shared" si="0"/>
        <v>-824.18533000000002</v>
      </c>
      <c r="E19" s="10"/>
    </row>
    <row r="20" spans="1:5" x14ac:dyDescent="0.2">
      <c r="A20" s="10" t="s">
        <v>13</v>
      </c>
      <c r="B20" s="16">
        <v>-75.444059999999979</v>
      </c>
      <c r="C20" s="16"/>
      <c r="D20" s="16">
        <f t="shared" si="0"/>
        <v>-75.444059999999979</v>
      </c>
      <c r="E20" s="10"/>
    </row>
    <row r="21" spans="1:5" x14ac:dyDescent="0.2">
      <c r="A21" s="8" t="s">
        <v>6</v>
      </c>
      <c r="B21" s="17">
        <f>+B8+B14</f>
        <v>6066.112069999981</v>
      </c>
      <c r="C21" s="17">
        <f>+C8+C14</f>
        <v>0</v>
      </c>
      <c r="D21" s="17">
        <f t="shared" si="0"/>
        <v>6066.112069999981</v>
      </c>
      <c r="E21" s="9"/>
    </row>
    <row r="22" spans="1:5" x14ac:dyDescent="0.2">
      <c r="A22" s="11" t="s">
        <v>8</v>
      </c>
      <c r="B22" s="18">
        <v>-2022.1155000000012</v>
      </c>
      <c r="C22" s="16">
        <v>-120.11094627149077</v>
      </c>
      <c r="D22" s="16">
        <f>+C22+B22</f>
        <v>-2142.226446271492</v>
      </c>
      <c r="E22" s="12">
        <v>4.0999999999999996</v>
      </c>
    </row>
    <row r="23" spans="1:5" x14ac:dyDescent="0.2">
      <c r="A23" s="11" t="s">
        <v>7</v>
      </c>
      <c r="B23" s="18">
        <v>-286.89467610733328</v>
      </c>
      <c r="C23" s="16">
        <v>-14.75985013527162</v>
      </c>
      <c r="D23" s="16">
        <f>+C23+B23</f>
        <v>-301.6545262426049</v>
      </c>
      <c r="E23" s="12">
        <v>4.2</v>
      </c>
    </row>
    <row r="24" spans="1:5" x14ac:dyDescent="0.2">
      <c r="A24" s="8" t="s">
        <v>9</v>
      </c>
      <c r="B24" s="14">
        <f>+SUM(B21:B23)</f>
        <v>3757.1018938926463</v>
      </c>
      <c r="C24" s="17">
        <f>+SUM(C21:C23)</f>
        <v>-134.87079640676239</v>
      </c>
      <c r="D24" s="17">
        <f>+B24+C24</f>
        <v>3622.2310974858838</v>
      </c>
      <c r="E24" s="9"/>
    </row>
    <row r="25" spans="1:5" x14ac:dyDescent="0.2">
      <c r="A25" s="11" t="s">
        <v>19</v>
      </c>
      <c r="B25" s="18">
        <v>-435</v>
      </c>
      <c r="C25" s="16">
        <v>0</v>
      </c>
      <c r="D25" s="16">
        <f t="shared" si="0"/>
        <v>-435</v>
      </c>
      <c r="E25" s="10"/>
    </row>
    <row r="26" spans="1:5" x14ac:dyDescent="0.2">
      <c r="A26" s="11" t="s">
        <v>10</v>
      </c>
      <c r="B26" s="18">
        <v>91</v>
      </c>
      <c r="C26" s="16">
        <v>0</v>
      </c>
      <c r="D26" s="16">
        <f t="shared" si="0"/>
        <v>91</v>
      </c>
      <c r="E26" s="10"/>
    </row>
    <row r="27" spans="1:5" x14ac:dyDescent="0.2">
      <c r="A27" s="8" t="s">
        <v>11</v>
      </c>
      <c r="B27" s="14">
        <f>+SUM(B24:B26)</f>
        <v>3413.1018938926463</v>
      </c>
      <c r="C27" s="17">
        <f>+SUM(C24:C26)</f>
        <v>-134.87079640676239</v>
      </c>
      <c r="D27" s="17">
        <f>+B27+C27</f>
        <v>3278.2310974858838</v>
      </c>
      <c r="E27" s="9"/>
    </row>
    <row r="28" spans="1:5" x14ac:dyDescent="0.2">
      <c r="A28" s="11" t="s">
        <v>20</v>
      </c>
      <c r="B28" s="18">
        <v>-872</v>
      </c>
      <c r="C28" s="16">
        <v>0</v>
      </c>
      <c r="D28" s="16">
        <f t="shared" si="0"/>
        <v>-872</v>
      </c>
      <c r="E28" s="10"/>
    </row>
    <row r="29" spans="1:5" x14ac:dyDescent="0.2">
      <c r="A29" s="8" t="s">
        <v>12</v>
      </c>
      <c r="B29" s="17">
        <f>+SUM(B27:B28)</f>
        <v>2541.1018938926463</v>
      </c>
      <c r="C29" s="17">
        <f>+SUM(C27:C28)</f>
        <v>-134.87079640676239</v>
      </c>
      <c r="D29" s="17">
        <f>+B29+C29</f>
        <v>2406.2310974858838</v>
      </c>
      <c r="E29" s="9"/>
    </row>
    <row r="30" spans="1:5" x14ac:dyDescent="0.2">
      <c r="D30" s="4"/>
    </row>
    <row r="31" spans="1:5" x14ac:dyDescent="0.2">
      <c r="B31" s="19"/>
    </row>
    <row r="32" spans="1:5" x14ac:dyDescent="0.2">
      <c r="B32" s="19"/>
    </row>
    <row r="33" spans="2:3" x14ac:dyDescent="0.2">
      <c r="B33" s="4"/>
      <c r="C33" s="2"/>
    </row>
    <row r="34" spans="2:3" x14ac:dyDescent="0.2">
      <c r="B34" s="3"/>
      <c r="C34" s="2"/>
    </row>
    <row r="35" spans="2:3" x14ac:dyDescent="0.2">
      <c r="C35" s="2"/>
    </row>
    <row r="36" spans="2:3" x14ac:dyDescent="0.2">
      <c r="C36" s="2"/>
    </row>
    <row r="37" spans="2:3" x14ac:dyDescent="0.2">
      <c r="C37" s="2"/>
    </row>
    <row r="38" spans="2:3" x14ac:dyDescent="0.2">
      <c r="C38" s="2"/>
    </row>
    <row r="39" spans="2:3" x14ac:dyDescent="0.2">
      <c r="C39" s="2"/>
    </row>
    <row r="40" spans="2:3" x14ac:dyDescent="0.2">
      <c r="C40" s="2"/>
    </row>
    <row r="41" spans="2:3" x14ac:dyDescent="0.2">
      <c r="C41" s="2"/>
    </row>
    <row r="42" spans="2:3" x14ac:dyDescent="0.2">
      <c r="C42" s="2"/>
    </row>
    <row r="43" spans="2:3" x14ac:dyDescent="0.2">
      <c r="C43" s="2"/>
    </row>
    <row r="44" spans="2:3" x14ac:dyDescent="0.2">
      <c r="C44" s="2"/>
    </row>
    <row r="45" spans="2:3" x14ac:dyDescent="0.2">
      <c r="C45" s="2"/>
    </row>
    <row r="46" spans="2:3" x14ac:dyDescent="0.2">
      <c r="C46" s="2"/>
    </row>
    <row r="47" spans="2:3" x14ac:dyDescent="0.2">
      <c r="C47" s="2"/>
    </row>
    <row r="48" spans="2:3" x14ac:dyDescent="0.2">
      <c r="C48" s="2"/>
    </row>
    <row r="49" spans="3:3" x14ac:dyDescent="0.2">
      <c r="C49" s="2"/>
    </row>
    <row r="50" spans="3:3" x14ac:dyDescent="0.2">
      <c r="C50" s="2"/>
    </row>
    <row r="51" spans="3:3" x14ac:dyDescent="0.2">
      <c r="C51" s="2"/>
    </row>
  </sheetData>
  <mergeCells count="1">
    <mergeCell ref="A3:E3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  <colBreaks count="1" manualBreakCount="1">
    <brk id="5" max="26" man="1"/>
  </colBreaks>
  <ignoredErrors>
    <ignoredError sqref="D27" formula="1"/>
  </ignoredError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vjIt6BE3mAquYtWPgpogHf440k4O3YsFExVkMXhBmBI=</DigestValue>
    </Reference>
    <Reference Type="http://www.w3.org/2000/09/xmldsig#Object" URI="#idOfficeObject">
      <DigestMethod Algorithm="http://www.w3.org/2001/04/xmlenc#sha256"/>
      <DigestValue>EXAjaj2PSa2BrScQbd5OLNADTgsBt024mqzjXJYpZ4A=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lfHu2XMtjDN4SeAeoQinNyDvwUsmNdXSWe2ZTb+8U4Q=</DigestValue>
    </Reference>
  </SignedInfo>
  <SignatureValue>bgewrPJBAHlnS2onzbO83JPuB39q1iRyIpWwxT2UD5dprMVhV/QWUjwMFScTokrJSNn1Ts9ky6xo
EzK6yavyBWNYu9CJ6V1D9I84GWqw1tkpFkUYgHlVCh+DQaLx9C2JzqT1v3g/sslI7M9yLC3z5N7U
E+CY2jD3Zku/zJNcvpYGFcGqgBRyhsqiDGdEsgxnRtvPBflZ58fifX1Wpr9QmrdtjkfgPMGrvIey
bQzr6fTrs5GFsuKF8YCVbMZuVYxvYiElvJ0nO4cdn6o3rO6LsfCMDaNdLdfdzVRC/cGOk8WHuazu
z27w+nCFmUoohnw6VsboOTCr7LDpHHxWG5yp/g==</SignatureValue>
  <KeyInfo>
    <X509Data>
      <X509Certificate>MIIHGDCCBgCgAwIBAgIRAKSGW99/r9y8DhaSBtaI9KowDQYJKoZIhvcNAQELBQAwgZsxCzAJBgNVBAYTAkdCMRswGQYDVQQIExJHcmVhdGVyIE1hbmNoZXN0ZXIxEDAOBgNVBAcTB1NhbGZvcmQxGjAYBgNVBAoTEUNPTU9ETyBDQSBMaW1pdGVkMUEwPwYDVQQDEzhDT01PRE8gU0hBLTI1NiBDbGllbnQgQXV0aGVudGljYXRpb24gYW5kIFNlY3VyZSBFbWFpbCBDQTAeFw0xNjA1MDIwMDAwMDBaFw0xNzA1MDIyMzU5NTlaMIICMjE8MDoGA1UECwwzQ29ycmVvX1BlcnNvbmFsIDogQ0hSSVNUSUFOLlZBTERJVklBQFRFTEVGT05JQ0EuQ09NMRswGQYDVQQLDBJOdW1fRG9jIDogMDk0NjU0NDYxFzAVBgNVBAsMDlRpcG9fRG9jIDogRE5JMR0wGwYDVQQLExRDYXJnbyA6IEVTUEVDSUFMSVNUQTE3MDUGA1UECwwuVW5pZGFkX09yZ2FuaXphY2lvbmFsOiBESVJFQ0NJT04gREUgUkVHVUxBQ0lPTjFCMEAGA1UECww5Q29ycmVvX09yZ2FuaXphY2lvbmFsIDogQ0hSSVNUSUFOLlZBTERJVklBQFRFTEVGT05JQ0EuQ09NMRowGAYDVQQLExFSVUMgOiAyMDEzNjI3MDYxNDEXMBUGA1UECxMOaXNzdWVkIGJ5IElPRkQxMDAuBgNVBAsTJ3ZhbGlkYXRlZCBieSBDQU1BUkEgREUgQ09NRVJDSU8gREUgTElNQTEQMA4GA1UEFBMHMjEwMTM0NzELMAkGA1UEBhMCUEUxGzAZBgNVBAcTEkxJTUEgLSBMSU1BIC0gTElNQTEfMB0GA1UEChMWU1RBUiBHTE9CQUwgQ09NIFMuQS5DLjEwMC4GCSqGSIb3DQEJARYhQ0hSSVNUSUFOLlZBTERJVklBQFRFTEVGT05JQ0EuQ09NMSowKAYDVQQDEyFDSFJJU1RJQU4gQUxCRVJUTyBWQUxESVZJQSBPUlJFR08wggEiMA0GCSqGSIb3DQEBAQUAA4IBDwAwggEKAoIBAQChaN9H3BRSdXpharV+y/atySX3DpX3V0iO5M08/M7PdIJmwmMwmwqUGgifRp+a4Srg6xLIu2xtXKk/KCG1UQl1yJRNOzKbN1sBi256wVWIJmUfwwKTOrOWClziaBpHXy8ZIpR2FAPfI1Efze2NZqoOeY84pep7R2zRz0fyU9+FKlL4WfMOEiJXNNZNg4KNeZsgXQwpDMiK0Aw3YBvSB+eMUgtPTzAv+Ub6MmCVJBr4VCw7C6CgyM9nIHSqhR3+GQi284aQl1xsAtW7Y+mhTgrW5cHHm5R7BOTxPgFOCc5GNPGO8G3HyP+LKXyF/aYrUTxaGQCrif/i5uqGtCX0Ta8/AgMBAAGjggG7MIIBtzAfBgNVHSMEGDAWgBSSYWuC4aKgqk/sZ/HCo/e0gADB7DAdBgNVHQ4EFgQUbu951CcuDHGBOqk2ec7dOA4bRNAwDgYDVR0PAQH/BAQDAgWgMAwGA1UdEwEB/wQCMAAwHQYDVR0lBBYwFAYIKwYBBQUHAwQGCCsGAQUFBwMCMEYGA1UdIAQ/MD0wOwYMKwYBBAGyMQECAQMFMCswKQYIKwYBBQUHAgEWHWh0dHBzOi8vc2VjdXJlLmNvbW9kby5uZXQvQ1BTMF0GA1UdHwRWMFQwUqBQoE6GTGh0dHA6Ly9jcmwuY29tb2RvY2EuY29tL0NPTU9ET1NIQTI1NkNsaWVudEF1dGhlbnRpY2F0aW9uYW5kU2VjdXJlRW1haWxDQS5jcmwwgZAGCCsGAQUFBwEBBIGDMIGAMFgGCCsGAQUFBzAChkxodHRwOi8vY3J0LmNvbW9kb2NhLmNvbS9DT01PRE9TSEEyNTZDbGllbnRBdXRoZW50aWNhdGlvbmFuZFNlY3VyZUVtYWlsQ0EuY3J0MCQGCCsGAQUFBzABhhhodHRwOi8vb2NzcC5jb21vZG9jYS5jb20wDQYJKoZIhvcNAQELBQADggEBADQvfv0yCPx9mGWoqHRnHbRym9wj0QefgVg106uC++rmRlLC7QdF+gysr+w1A5DCxXimANs4F50M8Mu5Zij0N2LfFbm0BPVgyxZmeSmB5qgxrO/VJ/s1Afpu3lgVSDRnJ6fFeADH0aN5GE5VHNn9t9KS0k5SNFg8HkYE3eAH9nyoLd1x11MbNnUwefHjjCRiA3Fm9PakaKwEP+wbh1Hnmh1zyUb1N5lTViscmSnRgFN6UZriwpuBDHwnzSmL3fb6xU99T5yowAfcYW8G038N9dvVwKDZe/PlgtK4/IF7QaassdseWqHwcOC4IwUoKDILQMyjBdy6DM3rAlgc2jTuzQU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u2wZCA9WiY0kZ1F2ahV26D7lwBqHzYHl6C3vLlmJkiA=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pMORez5bzaDBU9uYud3bOeMTOyKu/05Mea9br0eyv4M=</DigestValue>
      </Reference>
      <Reference URI="/xl/sharedStrings.xml?ContentType=application/vnd.openxmlformats-officedocument.spreadsheetml.sharedStrings+xml">
        <DigestMethod Algorithm="http://www.w3.org/2001/04/xmlenc#sha256"/>
        <DigestValue>dBjK6riaZfk2efJY5blFVBTPu5WMOCnzGyzCfr/pM7E=</DigestValue>
      </Reference>
      <Reference URI="/xl/styles.xml?ContentType=application/vnd.openxmlformats-officedocument.spreadsheetml.styles+xml">
        <DigestMethod Algorithm="http://www.w3.org/2001/04/xmlenc#sha256"/>
        <DigestValue>MzROzctcR0YO/PLOu8+Je6VMAmE6yOYf6LIcGRk0OO0=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zrVlE30gukGJDb+1BFFwW4yoslDkawpDnzerXOgKfgU=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C1+iZsTtED0egNeaiS5nhT1DzNq2hnqLjkkBFONqWhg=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2016-05-02T17:42:32Z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Instructivo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2016-05-02T17:42:32Z</xd:SigningTime>
          <xd:SigningCertificate>
            <xd:Cert>
              <xd:CertDigest>
                <DigestMethod Algorithm="http://www.w3.org/2001/04/xmlenc#sha256"/>
                <DigestValue>qWe/9SAY/nFyU4FBaUCz1zQsbaxm+7ZsIvQX9d760yM=</DigestValue>
              </xd:CertDigest>
              <xd:IssuerSerial>
                <X509IssuerName>CN=COMODO SHA-256 Client Authentication and Secure Email CA, O=COMODO CA Limited, L=Salford, S=Greater Manchester, C=GB</X509IssuerName>
                <X509SerialNumber>218691022494441243696775967291308831914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Instructivo Contabilidad Separada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rzCCA5egAwIBAgIRAOAjyxUSg1OJrWFuelRnayEwDQYJKoZIhvcNAQELBQAwbzELMAkGA1UEBhMCU0UxFDASBgNVBAoTC0FkZFRydXN0IEFCMSYwJAYDVQQLEx1BZGRUcnVzdCBFeHRlcm5hbCBUVFAgTmV0d29yazEiMCAGA1UEAxMZQWRkVHJ1c3QgRXh0ZXJuYWwgQ0EgUm9vdDAeFw0xNDEyMjIwMDAwMDBaFw0yMDA1MzAxMDQ4MzhaMIGbMQswCQYDVQQGEwJHQjEbMBkGA1UECBMSR3JlYXRlciBNYW5jaGVzdGVyMRAwDgYDVQQHEwdTYWxmb3JkMRowGAYDVQQKExFDT01PRE8gQ0EgTGltaXRlZDFBMD8GA1UEAxM4Q09NT0RPIFNIQS0yNTYgQ2xpZW50IEF1dGhlbnRpY2F0aW9uIGFuZCBTZWN1cmUgRW1haWwgQ0EwggEiMA0GCSqGSIb3DQEBAQUAA4IBDwAwggEKAoIBAQCJsQ3aelMZTnBSHbxWpgYmt7hJ4JbnUavx8FoTSRWjtIwbYLx6UUKneYykIt8XYU6R1XYjChTTSgJ/th0JgG6lBD3ZursW/qGHqS5DUkMWfK8yUMimT1rpCNjPkyWce4joMGTmpPhWgP0qJBQzF5msROVpi6NGBkvCM9TpQJ8GsLGsk0C5tQiTOpwqU6MQ2z0gYTxVA47ZTnYlAiEp+qN8cXZP7uFfgen7VIDbw3s1UreE3iI9LDAtMX9ZvVI3sDNpLUPr+tal8Zd3Z1GM2e4n67ylBzh2jKSpOP/fjPUDrEm+yvdzmToPMquclToTPQ5GOld0YVC+xkA/y+Tin6IhAgMBAAGjggEXMIIBEzAfBgNVHSMEGDAWgBStvZh6NLQm9/rEJlTvA73gJMtUGjAdBgNVHQ4EFgQUkmFrguGioKpP7GfxwqP3tIAAwewwDgYDVR0PAQH/BAQDAgGGMBIGA1UdEwEB/wQIMAYBAf8CAQAwHQYDVR0lBBYwFAYIKwYBBQUHAwIGCCsGAQUFBwMEMBEGA1UdIAQKMAgwBgYEVR0gADBEBgNVHR8EPTA7MDmgN6A1hjNodHRwOi8vY3JsLnVzZXJ0cnVzdC5jb20vQWRkVHJ1c3RFeHRlcm5hbENBUm9vdC5jcmwwNQYIKwYBBQUHAQEEKTAnMCUGCCsGAQUFBzABhhlodHRwOi8vb2NzcC51c2VydHJ1c3QuY29tMA0GCSqGSIb3DQEBCwUAA4IBAQAbKm6sVcE6q4jF2O3NVfOqa2ErwAkQI5kPxWZqb7H1tLV3Xg8CYQDffQX+ErOkgIAA/PsdW2pyAgpBvAW6wVjVJsLq1U2E+/6CmM9YG+MiY5xS+LsFNqt9WKXeqztj5drVc+/s4Pt74qP/8EIjnMq2jU0+5EsYA7KoLdTYu0JLkGmFENumNzToe+ABEKWcyjrHn0+ING6KZdAairup3MrKNtH0/MJkKTWv1rGncRHSA0Oxjz6a7J4yU/R2ksqGNAe5LMrmHErYmQ3BhuKQkvtaQmojIRDpZcf11bt+6oyFIAJi6tE6ByxZxZkz8jiJ5bbpFnofeRT2ShAaJvp8ivub</xd:EncapsulatedX509Certificate>
            <xd:EncapsulatedX509Certificate>MIIENjCCAx6gAwIBAgIBATANBgkqhkiG9w0BAQUFADBvMQswCQYDVQQGEwJTRTEUMBIGA1UEChMLQWRkVHJ1c3QgQUIxJjAkBgNVBAsTHUFkZFRydXN0IEV4dGVybmFsIFRUUCBOZXR3b3JrMSIwIAYDVQQDExlBZGRUcnVzdCBFeHRlcm5hbCBDQSBSb290MB4XDTAwMDUzMDEwNDgzOFoXDTIwMDUzMDEwNDgzOFowbzELMAkGA1UEBhMCU0UxFDASBgNVBAoTC0FkZFRydXN0IEFCMSYwJAYDVQQLEx1BZGRUcnVzdCBFeHRlcm5hbCBUVFAgTmV0d29yazEiMCAGA1UEAxMZQWRkVHJ1c3QgRXh0ZXJuYWwgQ0EgUm9vdDCCASIwDQYJKoZIhvcNAQEBBQADggEPADCCAQoCggEBALf3GjPm8gAELTngTlvtH7xsD821+iO2zt6bETOXpClMfZOfvUq8k+0DGuOPz+VtUFrWlymUWoCwSXrbLpX9uMq/NzgtHj6RQa1wVsfwTz/oMp50ysiQVOnGXw94nZpAPA6sYapeFI+eh6FqUNzXmk6vBbOmcZSccbNQYArHE504B4YCqOmoaSYYkKtMsE8jqzpPhNjfzp/haW+710LXa0Tkx63ubUFfclpxCDezeWWkWaCUN/cALw3CknLa0Dhy2xSoRcRdKn23tNbE7qzNE0S3ySvdQwAl+mG5aWpYIxG3pzOPVnVZ9c0p10a3CitlttNCbxWyuHv77+ldU9U0WicCAwEAAaOB3DCB2TAdBgNVHQ4EFgQUrb2YejS0Jvf6xCZU7wO94CTLVBowCwYDVR0PBAQDAgEGMA8GA1UdEwEB/wQFMAMBAf8wgZkGA1UdIwSBkTCBjoAUrb2YejS0Jvf6xCZU7wO94CTLVBqhc6RxMG8xCzAJBgNVBAYTAlNFMRQwEgYDVQQKEwtBZGRUcnVzdCBBQjEmMCQGA1UECxMdQWRkVHJ1c3QgRXh0ZXJuYWwgVFRQIE5ldHdvcmsxIjAgBgNVBAMTGUFkZFRydXN0IEV4dGVybmFsIENBIFJvb3SCAQEwDQYJKoZIhvcNAQEFBQADggEBALCb4IUlwtYj4g+WBpKdQZic2YR5gdkeWxQHIzZlj7DYd7usQWxHYINRsPkyPef89iYTx4AWpb9a/IfPeHmJIZriTAcKhjW88t5RxNKWt9x+Tu5w/Rw56wwCURQtjr0W4MHfRnXnJK3s9EK0hZNwEGe6nQY1ShjTK3rMUUKhemPR5ruhxSvCNr4TDea9Y355e6cJDUCrat2PisP29owaQgVR1EX1n6diIWgVIEM8med8vSTYqZEXc4g/VhsxOBi0cQ+azcgOno4uG+GMmIPLHzHxREzGBHNJdmAPx/i9F4BrLunMTA5amnkPIAou1Z5jJh5VkpTYghdae9C8x49OhgQ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4_StartGlobalCom</vt:lpstr>
      <vt:lpstr>'Informe 4_StartGlobalCom'!Área_de_impresión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Christian Valdivia Orrego</cp:lastModifiedBy>
  <cp:lastPrinted>2016-04-15T02:58:56Z</cp:lastPrinted>
  <dcterms:created xsi:type="dcterms:W3CDTF">2015-07-23T22:06:54Z</dcterms:created>
  <dcterms:modified xsi:type="dcterms:W3CDTF">2016-05-02T17:42:27Z</dcterms:modified>
</cp:coreProperties>
</file>