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0" yWindow="0" windowWidth="20490" windowHeight="7755"/>
  </bookViews>
  <sheets>
    <sheet name="Informe 3" sheetId="6" r:id="rId1"/>
  </sheets>
  <definedNames>
    <definedName name="_xlnm._FilterDatabase" localSheetId="0" hidden="1">'Informe 3'!$B$8:$AD$64</definedName>
    <definedName name="_xlnm.Print_Area" localSheetId="0">'Informe 3'!$A$1:$AE$64</definedName>
  </definedNames>
  <calcPr calcId="152511"/>
</workbook>
</file>

<file path=xl/calcChain.xml><?xml version="1.0" encoding="utf-8"?>
<calcChain xmlns="http://schemas.openxmlformats.org/spreadsheetml/2006/main">
  <c r="AD12" i="6" l="1"/>
  <c r="F10" i="6" l="1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E10" i="6"/>
  <c r="AD10" i="6" s="1"/>
  <c r="AD11" i="6"/>
</calcChain>
</file>

<file path=xl/connections.xml><?xml version="1.0" encoding="utf-8"?>
<connections xmlns="http://schemas.openxmlformats.org/spreadsheetml/2006/main">
  <connection id="1" odcFile="D:\Mis documentos\Mis archivos de origen de datos\. BD_CSeparada_Activos_1 Tbl_Informe_3_Activos.odc" keepAlive="1" name=". BD_CSeparada_Activos_1 Tbl_Informe_3_Activos1" type="5" refreshedVersion="4" saveData="1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&quot;" commandType="3"/>
  </connection>
  <connection id="2" odcFile="D:\Mis documentos\Mis archivos de origen de datos\. BD_CSeparada_Activos_1 tbl_Presentacion_Inf_3_TDP.odc" keepAlive="1" name=". BD_CSeparada_Activos_1 tbl_Presentacion_Inf_3_TDP" type="5" refreshedVersion="5" saveData="1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Presentacion_Inf_3_TDP&quot;" commandType="3"/>
  </connection>
</connections>
</file>

<file path=xl/sharedStrings.xml><?xml version="1.0" encoding="utf-8"?>
<sst xmlns="http://schemas.openxmlformats.org/spreadsheetml/2006/main" count="146" uniqueCount="92">
  <si>
    <t>Informe 3: IMPUTACIÓN DEL CAPITAL INVERTIDO A LAS LÍNEAS DE NEGOCIO</t>
  </si>
  <si>
    <t>Expresado en Miles de Nuevos Soles</t>
  </si>
  <si>
    <t>Descripción PCR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</si>
  <si>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</si>
  <si>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</si>
  <si>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</si>
  <si>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</si>
  <si>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</si>
  <si>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</si>
  <si>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</si>
  <si>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</si>
  <si>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</si>
  <si>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</si>
  <si>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</si>
  <si>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</si>
  <si>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</si>
  <si>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</si>
  <si>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</si>
  <si>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</si>
  <si>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</si>
  <si>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</si>
  <si>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</si>
  <si>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</si>
  <si>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</si>
  <si>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</si>
  <si>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</si>
  <si>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</si>
  <si>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</si>
  <si>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</si>
  <si>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</si>
  <si>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 xml:space="preserve"> Total</t>
  </si>
  <si>
    <t>Número de nota</t>
  </si>
  <si>
    <t xml:space="preserve">                           </t>
  </si>
  <si>
    <t xml:space="preserve"> </t>
  </si>
  <si>
    <t xml:space="preserve">  </t>
  </si>
  <si>
    <t>CAPITAL DE TRABAJO</t>
  </si>
  <si>
    <t>ACTIVO CORRIENTE</t>
  </si>
  <si>
    <t>PASIVO CORRIENTE</t>
  </si>
  <si>
    <t>ACTIVO FIJO NETO</t>
  </si>
  <si>
    <t xml:space="preserve">      Activo Fijo Neto</t>
  </si>
  <si>
    <t xml:space="preserve">          Planta y Equipo de Comunicaciones</t>
  </si>
  <si>
    <t xml:space="preserve">               Equipos terminales</t>
  </si>
  <si>
    <t>Anexo 1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</si>
  <si>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</si>
  <si>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</si>
  <si>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</si>
  <si>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</si>
  <si>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</si>
  <si>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</si>
  <si>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</si>
  <si>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</si>
  <si>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</si>
  <si>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</si>
  <si>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</si>
  <si>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</si>
  <si>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</si>
  <si>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</si>
  <si>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</si>
  <si>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</si>
  <si>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</si>
  <si>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</si>
  <si>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</si>
  <si>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</si>
  <si>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</si>
  <si>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</si>
  <si>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</si>
  <si>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</si>
  <si>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</si>
  <si>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</si>
  <si>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</si>
  <si>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</si>
  <si>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</si>
  <si>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</si>
  <si>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</si>
  <si>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</si>
  <si>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</si>
  <si>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</si>
  <si>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</si>
  <si>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</si>
  <si>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</si>
  <si>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</si>
  <si>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</si>
  <si>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</si>
  <si>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</si>
  <si>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</si>
  <si>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</si>
  <si>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</si>
  <si>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</si>
  <si>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</si>
  <si>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</si>
  <si>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>TELEFONICA DEL PERÚ S.A.A.-2019 IMPUTACIÓN DEL CAPITAL INVERTIDO A LAS LÍNEAS DE NEGOCIO-30052020</t>
  </si>
  <si>
    <t>Periodo de reporte: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</si>
</sst>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onsola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Fill="1"/>
    <xf numFmtId="165" fontId="6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/>
    <xf numFmtId="0" fontId="3" fillId="0" borderId="0" xfId="0" applyFont="1" applyFill="1"/>
    <xf numFmtId="0" fontId="6" fillId="0" borderId="0" xfId="0" applyFont="1" applyFill="1" applyAlignment="1">
      <alignment wrapText="1"/>
    </xf>
    <xf numFmtId="164" fontId="6" fillId="0" borderId="0" xfId="1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2" fontId="6" fillId="0" borderId="0" xfId="3" applyNumberFormat="1" applyFont="1" applyFill="1"/>
    <xf numFmtId="0" fontId="5" fillId="0" borderId="0" xfId="0" applyFont="1" applyFill="1"/>
    <xf numFmtId="9" fontId="7" fillId="0" borderId="0" xfId="3" applyFont="1" applyFill="1" applyAlignment="1">
      <alignment horizontal="center"/>
    </xf>
    <xf numFmtId="43" fontId="9" fillId="0" borderId="0" xfId="0" applyNumberFormat="1" applyFont="1" applyFill="1" applyAlignment="1">
      <alignment horizontal="center"/>
    </xf>
    <xf numFmtId="0" fontId="6" fillId="2" borderId="1" xfId="0" applyFont="1" applyFill="1" applyBorder="1"/>
    <xf numFmtId="0" fontId="6" fillId="0" borderId="1" xfId="0" applyFont="1" applyFill="1" applyBorder="1"/>
    <xf numFmtId="165" fontId="6" fillId="0" borderId="1" xfId="0" applyNumberFormat="1" applyFont="1" applyFill="1" applyBorder="1"/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5" fillId="2" borderId="1" xfId="0" applyFont="1" applyFill="1" applyBorder="1"/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/>
    <xf numFmtId="0" fontId="10" fillId="0" borderId="1" xfId="0" applyFont="1" applyFill="1" applyBorder="1"/>
    <xf numFmtId="166" fontId="6" fillId="2" borderId="1" xfId="1" applyNumberFormat="1" applyFont="1" applyFill="1" applyBorder="1"/>
    <xf numFmtId="0" fontId="7" fillId="2" borderId="1" xfId="0" applyFont="1" applyFill="1" applyBorder="1"/>
    <xf numFmtId="166" fontId="7" fillId="2" borderId="1" xfId="1" applyNumberFormat="1" applyFont="1" applyFill="1" applyBorder="1"/>
    <xf numFmtId="166" fontId="8" fillId="2" borderId="1" xfId="1" applyNumberFormat="1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0" fontId="6" fillId="0" borderId="0" xfId="0" applyNumberFormat="1" applyFont="1" applyFill="1"/>
    <xf numFmtId="0" fontId="5" fillId="0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Medium9"/>
  <colors>
    <mruColors>
      <color rgb="FF00FF00"/>
      <color rgb="FFF4F7FA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G64"/>
  <sheetViews>
    <sheetView showGridLines="0" tabSelected="1" zoomScale="80" zoomScaleNormal="80" workbookViewId="0">
      <selection activeCell="F12" sqref="F12"/>
    </sheetView>
  </sheetViews>
  <sheetFormatPr baseColWidth="10" defaultColWidth="11.42578125" defaultRowHeight="12.75" x14ac:dyDescent="0.2"/>
  <cols>
    <col min="1" max="1" width="4.85546875" style="3" customWidth="1"/>
    <col min="2" max="2" width="61.7109375" style="3" customWidth="1"/>
    <col min="3" max="3" width="12.140625" style="3" customWidth="1"/>
    <col min="4" max="4" width="10" style="23" customWidth="1"/>
    <col min="5" max="30" width="14.85546875" style="3" customWidth="1"/>
    <col min="31" max="31" width="15.5703125" style="1" customWidth="1"/>
    <col min="32" max="32" width="16.28515625" style="1" customWidth="1"/>
    <col min="33" max="33" width="13.140625" style="1" bestFit="1" customWidth="1"/>
    <col min="34" max="16384" width="11.42578125" style="1"/>
  </cols>
  <sheetData>
    <row r="1" spans="1:33" x14ac:dyDescent="0.2">
      <c r="A1" s="5" t="s">
        <v>90</v>
      </c>
    </row>
    <row r="3" spans="1:33" x14ac:dyDescent="0.2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33" x14ac:dyDescent="0.2">
      <c r="A5" s="6" t="s">
        <v>91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33" x14ac:dyDescent="0.2">
      <c r="A6" s="7" t="s">
        <v>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0"/>
    </row>
    <row r="7" spans="1:33" x14ac:dyDescent="0.2"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0"/>
    </row>
    <row r="8" spans="1:33" s="2" customFormat="1" ht="114.75" customHeight="1" x14ac:dyDescent="0.2">
      <c r="A8" s="8"/>
      <c r="B8" s="19" t="s">
        <v>2</v>
      </c>
      <c r="C8" s="19" t="s">
        <v>3</v>
      </c>
      <c r="D8" s="19" t="s">
        <v>4</v>
      </c>
      <c r="E8" s="20" t="s">
        <v>5</v>
      </c>
      <c r="F8" s="20" t="s">
        <v>6</v>
      </c>
      <c r="G8" s="20" t="s">
        <v>7</v>
      </c>
      <c r="H8" s="20" t="s">
        <v>8</v>
      </c>
      <c r="I8" s="20" t="s">
        <v>9</v>
      </c>
      <c r="J8" s="20" t="s">
        <v>10</v>
      </c>
      <c r="K8" s="20" t="s">
        <v>11</v>
      </c>
      <c r="L8" s="20" t="s">
        <v>12</v>
      </c>
      <c r="M8" s="20" t="s">
        <v>13</v>
      </c>
      <c r="N8" s="20" t="s">
        <v>14</v>
      </c>
      <c r="O8" s="20" t="s">
        <v>15</v>
      </c>
      <c r="P8" s="20" t="s">
        <v>16</v>
      </c>
      <c r="Q8" s="20" t="s">
        <v>17</v>
      </c>
      <c r="R8" s="20" t="s">
        <v>18</v>
      </c>
      <c r="S8" s="20" t="s">
        <v>19</v>
      </c>
      <c r="T8" s="20" t="s">
        <v>20</v>
      </c>
      <c r="U8" s="20" t="s">
        <v>21</v>
      </c>
      <c r="V8" s="20" t="s">
        <v>22</v>
      </c>
      <c r="W8" s="20" t="s">
        <v>23</v>
      </c>
      <c r="X8" s="20" t="s">
        <v>24</v>
      </c>
      <c r="Y8" s="20" t="s">
        <v>25</v>
      </c>
      <c r="Z8" s="20" t="s">
        <v>26</v>
      </c>
      <c r="AA8" s="20" t="s">
        <v>27</v>
      </c>
      <c r="AB8" s="20" t="s">
        <v>28</v>
      </c>
      <c r="AC8" s="20" t="s">
        <v>29</v>
      </c>
      <c r="AD8" s="19" t="s">
        <v>30</v>
      </c>
      <c r="AE8" s="25" t="s">
        <v>31</v>
      </c>
    </row>
    <row r="9" spans="1:33" x14ac:dyDescent="0.2">
      <c r="B9" s="17" t="s">
        <v>32</v>
      </c>
      <c r="C9" s="24" t="s">
        <v>33</v>
      </c>
      <c r="D9" s="24" t="s">
        <v>34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7"/>
    </row>
    <row r="10" spans="1:33" s="3" customFormat="1" x14ac:dyDescent="0.2">
      <c r="B10" s="22" t="s">
        <v>35</v>
      </c>
      <c r="C10" s="32"/>
      <c r="D10" s="32" t="s">
        <v>33</v>
      </c>
      <c r="E10" s="26">
        <f>+E11-E12</f>
        <v>146.11604055822954</v>
      </c>
      <c r="F10" s="26">
        <f t="shared" ref="F10:AC10" si="0">+F11-F12</f>
        <v>36230.824718387623</v>
      </c>
      <c r="G10" s="26">
        <f t="shared" si="0"/>
        <v>2039.1491471090176</v>
      </c>
      <c r="H10" s="26">
        <f t="shared" si="0"/>
        <v>3648.2696735538484</v>
      </c>
      <c r="I10" s="26">
        <f t="shared" si="0"/>
        <v>113.06550714237693</v>
      </c>
      <c r="J10" s="26">
        <f t="shared" si="0"/>
        <v>0</v>
      </c>
      <c r="K10" s="26">
        <f t="shared" si="0"/>
        <v>11.362754827089624</v>
      </c>
      <c r="L10" s="26">
        <f t="shared" si="0"/>
        <v>0.63952040823151801</v>
      </c>
      <c r="M10" s="26">
        <f t="shared" si="0"/>
        <v>141.96143208653393</v>
      </c>
      <c r="N10" s="26">
        <f t="shared" si="0"/>
        <v>5.8221245957716299</v>
      </c>
      <c r="O10" s="26">
        <f t="shared" si="0"/>
        <v>1835.5309003934126</v>
      </c>
      <c r="P10" s="26">
        <f t="shared" si="0"/>
        <v>122979.51142509776</v>
      </c>
      <c r="Q10" s="26">
        <f t="shared" si="0"/>
        <v>1392.8558493500113</v>
      </c>
      <c r="R10" s="26">
        <f t="shared" si="0"/>
        <v>150747.47555115016</v>
      </c>
      <c r="S10" s="26">
        <f t="shared" si="0"/>
        <v>45378.477385969134</v>
      </c>
      <c r="T10" s="26">
        <f t="shared" si="0"/>
        <v>6185.192242542289</v>
      </c>
      <c r="U10" s="26">
        <f t="shared" si="0"/>
        <v>1051.5563832657749</v>
      </c>
      <c r="V10" s="26">
        <f t="shared" si="0"/>
        <v>195957.35451727652</v>
      </c>
      <c r="W10" s="26">
        <f t="shared" si="0"/>
        <v>8165.4411181616451</v>
      </c>
      <c r="X10" s="26">
        <f t="shared" si="0"/>
        <v>17770.063562725758</v>
      </c>
      <c r="Y10" s="26">
        <f t="shared" si="0"/>
        <v>156454.33605557901</v>
      </c>
      <c r="Z10" s="26">
        <f t="shared" si="0"/>
        <v>1.5995341826939482</v>
      </c>
      <c r="AA10" s="26">
        <f t="shared" si="0"/>
        <v>69544.778262293432</v>
      </c>
      <c r="AB10" s="26">
        <f t="shared" si="0"/>
        <v>34.64392606041703</v>
      </c>
      <c r="AC10" s="26">
        <f t="shared" si="0"/>
        <v>15452.351350997997</v>
      </c>
      <c r="AD10" s="26">
        <f>SUM(E10:AC10)</f>
        <v>835288.37898371485</v>
      </c>
      <c r="AE10" s="17"/>
    </row>
    <row r="11" spans="1:33" s="3" customFormat="1" x14ac:dyDescent="0.2">
      <c r="B11" s="22" t="s">
        <v>36</v>
      </c>
      <c r="C11" s="32" t="s">
        <v>33</v>
      </c>
      <c r="D11" s="32" t="s">
        <v>33</v>
      </c>
      <c r="E11" s="26">
        <v>675.048096901083</v>
      </c>
      <c r="F11" s="26">
        <v>167384.42392680055</v>
      </c>
      <c r="G11" s="26">
        <v>9420.7572679526747</v>
      </c>
      <c r="H11" s="26">
        <v>16854.805883772999</v>
      </c>
      <c r="I11" s="26">
        <v>522.35644443979311</v>
      </c>
      <c r="J11" s="26">
        <v>0</v>
      </c>
      <c r="K11" s="26">
        <v>52.495304364093201</v>
      </c>
      <c r="L11" s="26">
        <v>2.9545492257850219</v>
      </c>
      <c r="M11" s="26">
        <v>655.8540335287621</v>
      </c>
      <c r="N11" s="26">
        <v>26.897896447791936</v>
      </c>
      <c r="O11" s="26">
        <v>8480.0521310315307</v>
      </c>
      <c r="P11" s="26">
        <v>568158.60071333917</v>
      </c>
      <c r="Q11" s="26">
        <v>6434.9176638588406</v>
      </c>
      <c r="R11" s="26">
        <v>696445.07266053895</v>
      </c>
      <c r="S11" s="26">
        <v>209646.07775187903</v>
      </c>
      <c r="T11" s="26">
        <v>28575.249071518552</v>
      </c>
      <c r="U11" s="26">
        <v>4858.13284151277</v>
      </c>
      <c r="V11" s="26">
        <v>905312.2349557667</v>
      </c>
      <c r="W11" s="26">
        <v>37723.890314261735</v>
      </c>
      <c r="X11" s="26">
        <v>82096.719456676263</v>
      </c>
      <c r="Y11" s="26">
        <v>722810.45532541792</v>
      </c>
      <c r="Z11" s="26">
        <v>7.3897602332406249</v>
      </c>
      <c r="AA11" s="26">
        <v>321293.06293829007</v>
      </c>
      <c r="AB11" s="26">
        <v>160.0530391250681</v>
      </c>
      <c r="AC11" s="26">
        <v>71389.016101768255</v>
      </c>
      <c r="AD11" s="26">
        <f t="shared" ref="AD11:AD12" si="1">SUM(E11:AC11)</f>
        <v>3858986.5181286526</v>
      </c>
      <c r="AE11" s="17"/>
      <c r="AF11" s="9"/>
    </row>
    <row r="12" spans="1:33" s="3" customFormat="1" x14ac:dyDescent="0.2">
      <c r="B12" s="22" t="s">
        <v>37</v>
      </c>
      <c r="C12" s="32" t="s">
        <v>33</v>
      </c>
      <c r="D12" s="32" t="s">
        <v>33</v>
      </c>
      <c r="E12" s="26">
        <v>528.93205634285346</v>
      </c>
      <c r="F12" s="26">
        <v>131153.59920841292</v>
      </c>
      <c r="G12" s="26">
        <v>7381.6081208436572</v>
      </c>
      <c r="H12" s="26">
        <v>13206.53621021915</v>
      </c>
      <c r="I12" s="26">
        <v>409.29093729741618</v>
      </c>
      <c r="J12" s="26">
        <v>0</v>
      </c>
      <c r="K12" s="26">
        <v>41.132549537003577</v>
      </c>
      <c r="L12" s="26">
        <v>2.3150288175535039</v>
      </c>
      <c r="M12" s="26">
        <v>513.89260144222817</v>
      </c>
      <c r="N12" s="26">
        <v>21.075771852020306</v>
      </c>
      <c r="O12" s="26">
        <v>6644.5212306381181</v>
      </c>
      <c r="P12" s="26">
        <v>445179.0892882414</v>
      </c>
      <c r="Q12" s="26">
        <v>5042.0618145088292</v>
      </c>
      <c r="R12" s="26">
        <v>545697.59710938879</v>
      </c>
      <c r="S12" s="26">
        <v>164267.60036590989</v>
      </c>
      <c r="T12" s="26">
        <v>22390.056828976263</v>
      </c>
      <c r="U12" s="26">
        <v>3806.5764582469951</v>
      </c>
      <c r="V12" s="26">
        <v>709354.88043849019</v>
      </c>
      <c r="W12" s="26">
        <v>29558.449196100089</v>
      </c>
      <c r="X12" s="26">
        <v>64326.655893950505</v>
      </c>
      <c r="Y12" s="26">
        <v>566356.11926983891</v>
      </c>
      <c r="Z12" s="26">
        <v>5.7902260505466767</v>
      </c>
      <c r="AA12" s="26">
        <v>251748.28467599663</v>
      </c>
      <c r="AB12" s="26">
        <v>125.40911306465107</v>
      </c>
      <c r="AC12" s="26">
        <v>55936.664750770258</v>
      </c>
      <c r="AD12" s="26">
        <f t="shared" si="1"/>
        <v>3023698.1391449375</v>
      </c>
      <c r="AE12" s="17"/>
      <c r="AF12" s="9"/>
    </row>
    <row r="13" spans="1:33" s="3" customFormat="1" x14ac:dyDescent="0.2">
      <c r="B13" s="22"/>
      <c r="C13" s="32"/>
      <c r="D13" s="32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17"/>
    </row>
    <row r="14" spans="1:33" s="3" customFormat="1" ht="15" x14ac:dyDescent="0.25">
      <c r="B14" s="27" t="s">
        <v>38</v>
      </c>
      <c r="C14" s="32"/>
      <c r="D14" s="32"/>
      <c r="E14" s="26">
        <v>178.16038967064642</v>
      </c>
      <c r="F14" s="26">
        <v>1477545.2752877562</v>
      </c>
      <c r="G14" s="26">
        <v>23508.181829463138</v>
      </c>
      <c r="H14" s="26">
        <v>20843.311417517216</v>
      </c>
      <c r="I14" s="26">
        <v>270.4346882888139</v>
      </c>
      <c r="J14" s="26">
        <v>0</v>
      </c>
      <c r="K14" s="26">
        <v>364.91519322449233</v>
      </c>
      <c r="L14" s="26">
        <v>0.22716321412901833</v>
      </c>
      <c r="M14" s="26">
        <v>897.45833943598348</v>
      </c>
      <c r="N14" s="26">
        <v>30.068147943307558</v>
      </c>
      <c r="O14" s="26">
        <v>764.05818839307176</v>
      </c>
      <c r="P14" s="26">
        <v>1114063.9352095842</v>
      </c>
      <c r="Q14" s="26">
        <v>510.16720162260691</v>
      </c>
      <c r="R14" s="26">
        <v>960382.85304420721</v>
      </c>
      <c r="S14" s="26">
        <v>1323388.1067659007</v>
      </c>
      <c r="T14" s="26">
        <v>2830.531359333243</v>
      </c>
      <c r="U14" s="26">
        <v>205119.51172928</v>
      </c>
      <c r="V14" s="26">
        <v>1966604.4459682293</v>
      </c>
      <c r="W14" s="26">
        <v>14236.428931433071</v>
      </c>
      <c r="X14" s="26">
        <v>6788.2891147280252</v>
      </c>
      <c r="Y14" s="26">
        <v>159127.13209381525</v>
      </c>
      <c r="Z14" s="26">
        <v>0.56816846088584627</v>
      </c>
      <c r="AA14" s="26">
        <v>44020.829594500334</v>
      </c>
      <c r="AB14" s="26">
        <v>12.305824009111799</v>
      </c>
      <c r="AC14" s="26">
        <v>6727.225904547915</v>
      </c>
      <c r="AD14" s="26">
        <v>7328214.421554558</v>
      </c>
      <c r="AE14" s="17"/>
      <c r="AG14" s="13"/>
    </row>
    <row r="15" spans="1:33" s="3" customFormat="1" x14ac:dyDescent="0.2">
      <c r="B15" s="22" t="s">
        <v>39</v>
      </c>
      <c r="C15" s="32" t="s">
        <v>33</v>
      </c>
      <c r="D15" s="32">
        <v>30</v>
      </c>
      <c r="E15" s="26">
        <v>178.16038967064642</v>
      </c>
      <c r="F15" s="26">
        <v>1477545.2752877562</v>
      </c>
      <c r="G15" s="26">
        <v>23508.181829463138</v>
      </c>
      <c r="H15" s="26">
        <v>20843.311417517216</v>
      </c>
      <c r="I15" s="26">
        <v>270.4346882888139</v>
      </c>
      <c r="J15" s="26">
        <v>0</v>
      </c>
      <c r="K15" s="26">
        <v>364.91519322449233</v>
      </c>
      <c r="L15" s="26">
        <v>0.22716321412901833</v>
      </c>
      <c r="M15" s="26">
        <v>897.45833943598348</v>
      </c>
      <c r="N15" s="26">
        <v>30.068147943307558</v>
      </c>
      <c r="O15" s="26">
        <v>764.05818839307176</v>
      </c>
      <c r="P15" s="26">
        <v>1114063.9352095842</v>
      </c>
      <c r="Q15" s="26">
        <v>510.16720162260691</v>
      </c>
      <c r="R15" s="26">
        <v>960382.85304420721</v>
      </c>
      <c r="S15" s="26">
        <v>1323388.1067659007</v>
      </c>
      <c r="T15" s="26">
        <v>2830.531359333243</v>
      </c>
      <c r="U15" s="26">
        <v>205119.51172928</v>
      </c>
      <c r="V15" s="26">
        <v>1966604.4459682293</v>
      </c>
      <c r="W15" s="26">
        <v>14236.428931433071</v>
      </c>
      <c r="X15" s="26">
        <v>6788.2891147280252</v>
      </c>
      <c r="Y15" s="26">
        <v>159127.13209381525</v>
      </c>
      <c r="Z15" s="26">
        <v>0.56816846088584627</v>
      </c>
      <c r="AA15" s="26">
        <v>44020.829594500334</v>
      </c>
      <c r="AB15" s="26">
        <v>12.305824009111799</v>
      </c>
      <c r="AC15" s="26">
        <v>6727.225904547915</v>
      </c>
      <c r="AD15" s="26">
        <v>7328214.421554558</v>
      </c>
      <c r="AE15" s="17"/>
      <c r="AF15" s="4"/>
    </row>
    <row r="16" spans="1:33" s="3" customFormat="1" x14ac:dyDescent="0.2">
      <c r="B16" s="16" t="s">
        <v>40</v>
      </c>
      <c r="C16" s="33" t="s">
        <v>33</v>
      </c>
      <c r="D16" s="33">
        <v>301</v>
      </c>
      <c r="E16" s="28">
        <v>0.84425084195809341</v>
      </c>
      <c r="F16" s="28">
        <v>1036793.2549894016</v>
      </c>
      <c r="G16" s="28">
        <v>10684.233529327161</v>
      </c>
      <c r="H16" s="28">
        <v>16056.481975585215</v>
      </c>
      <c r="I16" s="28">
        <v>128.24891480385631</v>
      </c>
      <c r="J16" s="28">
        <v>0</v>
      </c>
      <c r="K16" s="28">
        <v>222.30730869805424</v>
      </c>
      <c r="L16" s="28">
        <v>3.695115478328868E-3</v>
      </c>
      <c r="M16" s="28">
        <v>573.88882591587299</v>
      </c>
      <c r="N16" s="28">
        <v>14.690781184264683</v>
      </c>
      <c r="O16" s="28">
        <v>10.605601562818668</v>
      </c>
      <c r="P16" s="28">
        <v>999441.55680836283</v>
      </c>
      <c r="Q16" s="28">
        <v>8.0478482653064969</v>
      </c>
      <c r="R16" s="28">
        <v>650325.74727470998</v>
      </c>
      <c r="S16" s="28">
        <v>551042.75594140834</v>
      </c>
      <c r="T16" s="28">
        <v>630.4890195579776</v>
      </c>
      <c r="U16" s="28">
        <v>149680.27812987083</v>
      </c>
      <c r="V16" s="28">
        <v>1394566.5984535171</v>
      </c>
      <c r="W16" s="28">
        <v>5178.3025274265738</v>
      </c>
      <c r="X16" s="28">
        <v>327.05090401404289</v>
      </c>
      <c r="Y16" s="28">
        <v>102001.54135390262</v>
      </c>
      <c r="Z16" s="28">
        <v>9.2420248681865796E-3</v>
      </c>
      <c r="AA16" s="28">
        <v>17296.048648249267</v>
      </c>
      <c r="AB16" s="28">
        <v>0.20017079325103368</v>
      </c>
      <c r="AC16" s="28">
        <v>625.72119013662677</v>
      </c>
      <c r="AD16" s="26">
        <v>4935608.9073846769</v>
      </c>
      <c r="AE16" s="17"/>
      <c r="AF16" s="4"/>
      <c r="AG16" s="12"/>
    </row>
    <row r="17" spans="2:33" s="3" customFormat="1" x14ac:dyDescent="0.2">
      <c r="B17" s="16" t="s">
        <v>41</v>
      </c>
      <c r="C17" s="33" t="s">
        <v>42</v>
      </c>
      <c r="D17" s="33">
        <v>3011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69693.812877177959</v>
      </c>
      <c r="Z17" s="28">
        <v>0</v>
      </c>
      <c r="AA17" s="28">
        <v>0</v>
      </c>
      <c r="AB17" s="28">
        <v>0</v>
      </c>
      <c r="AC17" s="28">
        <v>0</v>
      </c>
      <c r="AD17" s="26">
        <v>69693.812877177959</v>
      </c>
      <c r="AE17" s="17"/>
      <c r="AF17" s="4"/>
      <c r="AG17" s="12"/>
    </row>
    <row r="18" spans="2:33" s="3" customFormat="1" x14ac:dyDescent="0.2">
      <c r="B18" s="16" t="s">
        <v>43</v>
      </c>
      <c r="C18" s="33" t="s">
        <v>42</v>
      </c>
      <c r="D18" s="33">
        <v>30111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6">
        <v>0</v>
      </c>
      <c r="AE18" s="17"/>
      <c r="AF18" s="4"/>
      <c r="AG18" s="12"/>
    </row>
    <row r="19" spans="2:33" s="3" customFormat="1" x14ac:dyDescent="0.2">
      <c r="B19" s="16" t="s">
        <v>44</v>
      </c>
      <c r="C19" s="33" t="s">
        <v>42</v>
      </c>
      <c r="D19" s="33">
        <v>30112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1038.5190353573175</v>
      </c>
      <c r="Z19" s="28">
        <v>0</v>
      </c>
      <c r="AA19" s="28">
        <v>0</v>
      </c>
      <c r="AB19" s="28">
        <v>0</v>
      </c>
      <c r="AC19" s="28">
        <v>0</v>
      </c>
      <c r="AD19" s="26">
        <v>1038.5190353573175</v>
      </c>
      <c r="AE19" s="17"/>
      <c r="AF19" s="4"/>
      <c r="AG19" s="12"/>
    </row>
    <row r="20" spans="2:33" s="3" customFormat="1" x14ac:dyDescent="0.2">
      <c r="B20" s="16" t="s">
        <v>45</v>
      </c>
      <c r="C20" s="33" t="s">
        <v>42</v>
      </c>
      <c r="D20" s="33">
        <v>30113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6">
        <v>0</v>
      </c>
      <c r="AE20" s="17"/>
      <c r="AF20" s="4"/>
      <c r="AG20" s="12"/>
    </row>
    <row r="21" spans="2:33" s="3" customFormat="1" x14ac:dyDescent="0.2">
      <c r="B21" s="16" t="s">
        <v>46</v>
      </c>
      <c r="C21" s="33" t="s">
        <v>42</v>
      </c>
      <c r="D21" s="33">
        <v>30114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62265.124507291323</v>
      </c>
      <c r="Z21" s="28">
        <v>0</v>
      </c>
      <c r="AA21" s="28">
        <v>0</v>
      </c>
      <c r="AB21" s="28">
        <v>0</v>
      </c>
      <c r="AC21" s="28">
        <v>0</v>
      </c>
      <c r="AD21" s="26">
        <v>62265.124507291323</v>
      </c>
      <c r="AE21" s="17"/>
      <c r="AF21" s="4"/>
      <c r="AG21" s="12"/>
    </row>
    <row r="22" spans="2:33" s="3" customFormat="1" x14ac:dyDescent="0.2">
      <c r="B22" s="16" t="s">
        <v>47</v>
      </c>
      <c r="C22" s="33" t="s">
        <v>42</v>
      </c>
      <c r="D22" s="33">
        <v>30115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6">
        <v>0</v>
      </c>
      <c r="AE22" s="17"/>
      <c r="AF22" s="4"/>
      <c r="AG22" s="12"/>
    </row>
    <row r="23" spans="2:33" s="3" customFormat="1" x14ac:dyDescent="0.2">
      <c r="B23" s="16" t="s">
        <v>48</v>
      </c>
      <c r="C23" s="33" t="s">
        <v>42</v>
      </c>
      <c r="D23" s="33">
        <v>30116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6">
        <v>0</v>
      </c>
      <c r="AE23" s="17"/>
      <c r="AF23" s="4"/>
      <c r="AG23" s="12"/>
    </row>
    <row r="24" spans="2:33" s="3" customFormat="1" x14ac:dyDescent="0.2">
      <c r="B24" s="16" t="s">
        <v>49</v>
      </c>
      <c r="C24" s="33" t="s">
        <v>42</v>
      </c>
      <c r="D24" s="33">
        <v>30117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6390.1693345293161</v>
      </c>
      <c r="Z24" s="28">
        <v>0</v>
      </c>
      <c r="AA24" s="28">
        <v>0</v>
      </c>
      <c r="AB24" s="28">
        <v>0</v>
      </c>
      <c r="AC24" s="28">
        <v>0</v>
      </c>
      <c r="AD24" s="26">
        <v>6390.1693345293161</v>
      </c>
      <c r="AE24" s="17"/>
      <c r="AF24" s="4"/>
      <c r="AG24" s="12"/>
    </row>
    <row r="25" spans="2:33" s="3" customFormat="1" x14ac:dyDescent="0.2">
      <c r="B25" s="16" t="s">
        <v>50</v>
      </c>
      <c r="C25" s="33" t="s">
        <v>42</v>
      </c>
      <c r="D25" s="33">
        <v>3012</v>
      </c>
      <c r="E25" s="28">
        <v>0</v>
      </c>
      <c r="F25" s="28">
        <v>744480.29260676703</v>
      </c>
      <c r="G25" s="28">
        <v>2418.4775470335921</v>
      </c>
      <c r="H25" s="28">
        <v>5856.7040977598817</v>
      </c>
      <c r="I25" s="28">
        <v>20.102411509340261</v>
      </c>
      <c r="J25" s="28">
        <v>0</v>
      </c>
      <c r="K25" s="28">
        <v>164.301818747954</v>
      </c>
      <c r="L25" s="28">
        <v>0</v>
      </c>
      <c r="M25" s="28">
        <v>319.61115238592316</v>
      </c>
      <c r="N25" s="28">
        <v>2.434168047226108</v>
      </c>
      <c r="O25" s="28">
        <v>0</v>
      </c>
      <c r="P25" s="28">
        <v>713796.96426555049</v>
      </c>
      <c r="Q25" s="28">
        <v>0</v>
      </c>
      <c r="R25" s="28">
        <v>26088.453982611634</v>
      </c>
      <c r="S25" s="28">
        <v>212146.60513043206</v>
      </c>
      <c r="T25" s="28">
        <v>12.180882774548666</v>
      </c>
      <c r="U25" s="28">
        <v>82189.947630057839</v>
      </c>
      <c r="V25" s="28">
        <v>666997.18201521866</v>
      </c>
      <c r="W25" s="28">
        <v>1280.5308199170008</v>
      </c>
      <c r="X25" s="28">
        <v>25.857458418356519</v>
      </c>
      <c r="Y25" s="28">
        <v>0</v>
      </c>
      <c r="Z25" s="28">
        <v>0</v>
      </c>
      <c r="AA25" s="28">
        <v>1029.0374259912692</v>
      </c>
      <c r="AB25" s="28">
        <v>0</v>
      </c>
      <c r="AC25" s="28">
        <v>49.111795881630407</v>
      </c>
      <c r="AD25" s="26">
        <v>2456877.7952091047</v>
      </c>
      <c r="AE25" s="17"/>
      <c r="AF25" s="4"/>
      <c r="AG25" s="12"/>
    </row>
    <row r="26" spans="2:33" s="3" customFormat="1" x14ac:dyDescent="0.2">
      <c r="B26" s="16" t="s">
        <v>51</v>
      </c>
      <c r="C26" s="33" t="s">
        <v>33</v>
      </c>
      <c r="D26" s="33">
        <v>3013</v>
      </c>
      <c r="E26" s="28">
        <v>0</v>
      </c>
      <c r="F26" s="28">
        <v>113438.06154572821</v>
      </c>
      <c r="G26" s="28">
        <v>3133.7230519231175</v>
      </c>
      <c r="H26" s="28">
        <v>7416.5253643353753</v>
      </c>
      <c r="I26" s="28">
        <v>25.84178033902181</v>
      </c>
      <c r="J26" s="28">
        <v>0</v>
      </c>
      <c r="K26" s="28">
        <v>14.584333743826162</v>
      </c>
      <c r="L26" s="28">
        <v>0</v>
      </c>
      <c r="M26" s="28">
        <v>47.817136450495354</v>
      </c>
      <c r="N26" s="28">
        <v>2.1407500045875567</v>
      </c>
      <c r="O26" s="28">
        <v>0</v>
      </c>
      <c r="P26" s="28">
        <v>145141.50325749404</v>
      </c>
      <c r="Q26" s="28">
        <v>0</v>
      </c>
      <c r="R26" s="28">
        <v>192827.87187600159</v>
      </c>
      <c r="S26" s="28">
        <v>206763.06847964722</v>
      </c>
      <c r="T26" s="28">
        <v>575.89411518740394</v>
      </c>
      <c r="U26" s="28">
        <v>20128.264836295861</v>
      </c>
      <c r="V26" s="28">
        <v>314477.58204913745</v>
      </c>
      <c r="W26" s="28">
        <v>616.3980623608112</v>
      </c>
      <c r="X26" s="28">
        <v>26.034290702222471</v>
      </c>
      <c r="Y26" s="28">
        <v>28246.156725972276</v>
      </c>
      <c r="Z26" s="28">
        <v>0</v>
      </c>
      <c r="AA26" s="28">
        <v>8034.608858034574</v>
      </c>
      <c r="AB26" s="28">
        <v>0</v>
      </c>
      <c r="AC26" s="28">
        <v>55.272075850968996</v>
      </c>
      <c r="AD26" s="26">
        <v>1040971.3485892093</v>
      </c>
      <c r="AE26" s="17"/>
      <c r="AF26" s="4"/>
      <c r="AG26" s="12"/>
    </row>
    <row r="27" spans="2:33" s="3" customFormat="1" x14ac:dyDescent="0.2">
      <c r="B27" s="16" t="s">
        <v>52</v>
      </c>
      <c r="C27" s="33" t="s">
        <v>42</v>
      </c>
      <c r="D27" s="33">
        <v>30131</v>
      </c>
      <c r="E27" s="28">
        <v>0</v>
      </c>
      <c r="F27" s="28">
        <v>58459.033728458482</v>
      </c>
      <c r="G27" s="28">
        <v>1669.8975988803631</v>
      </c>
      <c r="H27" s="28">
        <v>5622.3726791597337</v>
      </c>
      <c r="I27" s="28">
        <v>6.4040351786761658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69686.095675717021</v>
      </c>
      <c r="T27" s="28">
        <v>1.4101245631948232</v>
      </c>
      <c r="U27" s="28">
        <v>12471.689968745673</v>
      </c>
      <c r="V27" s="28">
        <v>17991.766800132777</v>
      </c>
      <c r="W27" s="28">
        <v>494.35819530891541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24.656916705065903</v>
      </c>
      <c r="AD27" s="26">
        <v>166427.68572284994</v>
      </c>
      <c r="AE27" s="17"/>
      <c r="AF27" s="4"/>
      <c r="AG27" s="12"/>
    </row>
    <row r="28" spans="2:33" s="3" customFormat="1" x14ac:dyDescent="0.2">
      <c r="B28" s="16" t="s">
        <v>53</v>
      </c>
      <c r="C28" s="33" t="s">
        <v>42</v>
      </c>
      <c r="D28" s="33">
        <v>30132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6">
        <v>0</v>
      </c>
      <c r="AE28" s="17"/>
      <c r="AF28" s="4"/>
      <c r="AG28" s="12"/>
    </row>
    <row r="29" spans="2:33" s="3" customFormat="1" x14ac:dyDescent="0.2">
      <c r="B29" s="16" t="s">
        <v>54</v>
      </c>
      <c r="C29" s="33" t="s">
        <v>42</v>
      </c>
      <c r="D29" s="33">
        <v>30133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6">
        <v>0</v>
      </c>
      <c r="AE29" s="17"/>
      <c r="AF29" s="4"/>
      <c r="AG29" s="12"/>
    </row>
    <row r="30" spans="2:33" s="3" customFormat="1" x14ac:dyDescent="0.2">
      <c r="B30" s="16" t="s">
        <v>55</v>
      </c>
      <c r="C30" s="33" t="s">
        <v>42</v>
      </c>
      <c r="D30" s="33">
        <v>30134</v>
      </c>
      <c r="E30" s="28">
        <v>0</v>
      </c>
      <c r="F30" s="28">
        <v>3734.0762769009407</v>
      </c>
      <c r="G30" s="28">
        <v>0</v>
      </c>
      <c r="H30" s="28">
        <v>32.495671088457854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20900.42850696047</v>
      </c>
      <c r="T30" s="28">
        <v>1.0603310081891912</v>
      </c>
      <c r="U30" s="28">
        <v>0</v>
      </c>
      <c r="V30" s="28">
        <v>164812.71686838567</v>
      </c>
      <c r="W30" s="28">
        <v>0</v>
      </c>
      <c r="X30" s="28">
        <v>0</v>
      </c>
      <c r="Y30" s="28">
        <v>0</v>
      </c>
      <c r="Z30" s="28">
        <v>0</v>
      </c>
      <c r="AA30" s="28">
        <v>394.30722554280453</v>
      </c>
      <c r="AB30" s="28">
        <v>0</v>
      </c>
      <c r="AC30" s="28">
        <v>0</v>
      </c>
      <c r="AD30" s="26">
        <v>189875.08487988653</v>
      </c>
      <c r="AE30" s="17"/>
      <c r="AF30" s="4"/>
      <c r="AG30" s="12"/>
    </row>
    <row r="31" spans="2:33" s="3" customFormat="1" x14ac:dyDescent="0.2">
      <c r="B31" s="16" t="s">
        <v>56</v>
      </c>
      <c r="C31" s="33" t="s">
        <v>42</v>
      </c>
      <c r="D31" s="33">
        <v>30135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6">
        <v>0</v>
      </c>
      <c r="AE31" s="17"/>
      <c r="AF31" s="4"/>
      <c r="AG31" s="12"/>
    </row>
    <row r="32" spans="2:33" s="3" customFormat="1" x14ac:dyDescent="0.2">
      <c r="B32" s="16" t="s">
        <v>57</v>
      </c>
      <c r="C32" s="33" t="s">
        <v>42</v>
      </c>
      <c r="D32" s="33">
        <v>30136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6">
        <v>0</v>
      </c>
      <c r="AE32" s="17"/>
      <c r="AF32" s="4"/>
      <c r="AG32" s="12"/>
    </row>
    <row r="33" spans="2:33" s="3" customFormat="1" x14ac:dyDescent="0.2">
      <c r="B33" s="16" t="s">
        <v>58</v>
      </c>
      <c r="C33" s="33" t="s">
        <v>42</v>
      </c>
      <c r="D33" s="33">
        <v>30137</v>
      </c>
      <c r="E33" s="28">
        <v>0</v>
      </c>
      <c r="F33" s="28">
        <v>39232.876980283218</v>
      </c>
      <c r="G33" s="28">
        <v>1120.697399325132</v>
      </c>
      <c r="H33" s="28">
        <v>319.76024464971181</v>
      </c>
      <c r="I33" s="28">
        <v>9.3900967424940323</v>
      </c>
      <c r="J33" s="28">
        <v>0</v>
      </c>
      <c r="K33" s="28">
        <v>12.87520138937942</v>
      </c>
      <c r="L33" s="28">
        <v>0</v>
      </c>
      <c r="M33" s="28">
        <v>25.350728749276563</v>
      </c>
      <c r="N33" s="28">
        <v>1.2351629866024012</v>
      </c>
      <c r="O33" s="28">
        <v>0</v>
      </c>
      <c r="P33" s="28">
        <v>144229.3386851637</v>
      </c>
      <c r="Q33" s="28">
        <v>0</v>
      </c>
      <c r="R33" s="28">
        <v>189788.29906879898</v>
      </c>
      <c r="S33" s="28">
        <v>102824.04020790289</v>
      </c>
      <c r="T33" s="28">
        <v>3.8058408201915604E-2</v>
      </c>
      <c r="U33" s="28">
        <v>3357.9755192684179</v>
      </c>
      <c r="V33" s="28">
        <v>71995.007236578676</v>
      </c>
      <c r="W33" s="28">
        <v>55.161428877919043</v>
      </c>
      <c r="X33" s="28">
        <v>0.45309561355743955</v>
      </c>
      <c r="Y33" s="28">
        <v>28246.156725972276</v>
      </c>
      <c r="Z33" s="28">
        <v>0</v>
      </c>
      <c r="AA33" s="28">
        <v>7612.1680683734285</v>
      </c>
      <c r="AB33" s="28">
        <v>0</v>
      </c>
      <c r="AC33" s="28">
        <v>28.079003730046448</v>
      </c>
      <c r="AD33" s="26">
        <v>588858.90291281405</v>
      </c>
      <c r="AE33" s="17"/>
      <c r="AF33" s="4"/>
      <c r="AG33" s="12"/>
    </row>
    <row r="34" spans="2:33" s="3" customFormat="1" x14ac:dyDescent="0.2">
      <c r="B34" s="16" t="s">
        <v>59</v>
      </c>
      <c r="C34" s="33" t="s">
        <v>42</v>
      </c>
      <c r="D34" s="33">
        <v>30138</v>
      </c>
      <c r="E34" s="28">
        <v>0</v>
      </c>
      <c r="F34" s="28">
        <v>12012.074560085572</v>
      </c>
      <c r="G34" s="28">
        <v>343.12805371762221</v>
      </c>
      <c r="H34" s="28">
        <v>1441.8967694374712</v>
      </c>
      <c r="I34" s="28">
        <v>10.047648417851612</v>
      </c>
      <c r="J34" s="28">
        <v>0</v>
      </c>
      <c r="K34" s="28">
        <v>1.7091323544467423</v>
      </c>
      <c r="L34" s="28">
        <v>0</v>
      </c>
      <c r="M34" s="28">
        <v>22.466407701218792</v>
      </c>
      <c r="N34" s="28">
        <v>0.90558701798515551</v>
      </c>
      <c r="O34" s="28">
        <v>0</v>
      </c>
      <c r="P34" s="28">
        <v>912.16457233034635</v>
      </c>
      <c r="Q34" s="28">
        <v>0</v>
      </c>
      <c r="R34" s="28">
        <v>3039.5728072025963</v>
      </c>
      <c r="S34" s="28">
        <v>13352.504089066853</v>
      </c>
      <c r="T34" s="28">
        <v>573.38560120781801</v>
      </c>
      <c r="U34" s="28">
        <v>4298.5993482817685</v>
      </c>
      <c r="V34" s="28">
        <v>59678.091144040307</v>
      </c>
      <c r="W34" s="28">
        <v>66.878438173976761</v>
      </c>
      <c r="X34" s="28">
        <v>25.58119508866503</v>
      </c>
      <c r="Y34" s="28">
        <v>0</v>
      </c>
      <c r="Z34" s="28">
        <v>0</v>
      </c>
      <c r="AA34" s="28">
        <v>28.133564118341774</v>
      </c>
      <c r="AB34" s="28">
        <v>0</v>
      </c>
      <c r="AC34" s="28">
        <v>2.5361554158566499</v>
      </c>
      <c r="AD34" s="26">
        <v>95809.675073658698</v>
      </c>
      <c r="AE34" s="17"/>
      <c r="AF34" s="4"/>
      <c r="AG34" s="12"/>
    </row>
    <row r="35" spans="2:33" s="3" customFormat="1" x14ac:dyDescent="0.2">
      <c r="B35" s="16" t="s">
        <v>60</v>
      </c>
      <c r="C35" s="33" t="s">
        <v>33</v>
      </c>
      <c r="D35" s="33">
        <v>3014</v>
      </c>
      <c r="E35" s="28">
        <v>0</v>
      </c>
      <c r="F35" s="28">
        <v>62731.342549812347</v>
      </c>
      <c r="G35" s="28">
        <v>1808.5595390955655</v>
      </c>
      <c r="H35" s="28">
        <v>1817.6279740617947</v>
      </c>
      <c r="I35" s="28">
        <v>53.913875681950479</v>
      </c>
      <c r="J35" s="28">
        <v>0</v>
      </c>
      <c r="K35" s="28">
        <v>5.6360175163220152</v>
      </c>
      <c r="L35" s="28">
        <v>0</v>
      </c>
      <c r="M35" s="28">
        <v>131.40594101852182</v>
      </c>
      <c r="N35" s="28">
        <v>6.4653046197262034</v>
      </c>
      <c r="O35" s="28">
        <v>0</v>
      </c>
      <c r="P35" s="28">
        <v>126945.36883579196</v>
      </c>
      <c r="Q35" s="28">
        <v>0</v>
      </c>
      <c r="R35" s="28">
        <v>332359.66993855499</v>
      </c>
      <c r="S35" s="28">
        <v>25111.631053052566</v>
      </c>
      <c r="T35" s="28">
        <v>1.2602857342912861</v>
      </c>
      <c r="U35" s="28">
        <v>2150.4497552053358</v>
      </c>
      <c r="V35" s="28">
        <v>294701.13516617066</v>
      </c>
      <c r="W35" s="28">
        <v>1039.6077997593732</v>
      </c>
      <c r="X35" s="28">
        <v>156.4296663623677</v>
      </c>
      <c r="Y35" s="28">
        <v>0</v>
      </c>
      <c r="Z35" s="28">
        <v>0</v>
      </c>
      <c r="AA35" s="28">
        <v>5747.9266311509537</v>
      </c>
      <c r="AB35" s="28">
        <v>0</v>
      </c>
      <c r="AC35" s="28">
        <v>346.31146914493701</v>
      </c>
      <c r="AD35" s="26">
        <v>855114.74180273362</v>
      </c>
      <c r="AE35" s="17"/>
      <c r="AF35" s="4"/>
      <c r="AG35" s="12"/>
    </row>
    <row r="36" spans="2:33" s="3" customFormat="1" x14ac:dyDescent="0.2">
      <c r="B36" s="16" t="s">
        <v>61</v>
      </c>
      <c r="C36" s="33" t="s">
        <v>42</v>
      </c>
      <c r="D36" s="33">
        <v>30141</v>
      </c>
      <c r="E36" s="28">
        <v>0</v>
      </c>
      <c r="F36" s="28">
        <v>27110.836179770806</v>
      </c>
      <c r="G36" s="28">
        <v>774.42813116835839</v>
      </c>
      <c r="H36" s="28">
        <v>735.55672007479097</v>
      </c>
      <c r="I36" s="28">
        <v>21.600398663255504</v>
      </c>
      <c r="J36" s="28">
        <v>0</v>
      </c>
      <c r="K36" s="28">
        <v>2.9801498765687509</v>
      </c>
      <c r="L36" s="28">
        <v>0</v>
      </c>
      <c r="M36" s="28">
        <v>52.189338792459885</v>
      </c>
      <c r="N36" s="28">
        <v>2.5428199800188738</v>
      </c>
      <c r="O36" s="28">
        <v>0</v>
      </c>
      <c r="P36" s="28">
        <v>54638.139608561869</v>
      </c>
      <c r="Q36" s="28">
        <v>0</v>
      </c>
      <c r="R36" s="28">
        <v>121654.829832797</v>
      </c>
      <c r="S36" s="28">
        <v>10268.013157609286</v>
      </c>
      <c r="T36" s="28">
        <v>0.52093427581086782</v>
      </c>
      <c r="U36" s="28">
        <v>177.19526513670363</v>
      </c>
      <c r="V36" s="28">
        <v>145569.87357651044</v>
      </c>
      <c r="W36" s="28">
        <v>425.03473417263939</v>
      </c>
      <c r="X36" s="28">
        <v>65.583193911235881</v>
      </c>
      <c r="Y36" s="28">
        <v>0</v>
      </c>
      <c r="Z36" s="28">
        <v>0</v>
      </c>
      <c r="AA36" s="28">
        <v>1649.9061634151537</v>
      </c>
      <c r="AB36" s="28">
        <v>0</v>
      </c>
      <c r="AC36" s="28">
        <v>145.27058620236338</v>
      </c>
      <c r="AD36" s="26">
        <v>363294.50079091883</v>
      </c>
      <c r="AE36" s="17"/>
      <c r="AF36" s="4"/>
      <c r="AG36" s="12"/>
    </row>
    <row r="37" spans="2:33" s="3" customFormat="1" x14ac:dyDescent="0.2">
      <c r="B37" s="16" t="s">
        <v>62</v>
      </c>
      <c r="C37" s="33" t="s">
        <v>42</v>
      </c>
      <c r="D37" s="33">
        <v>30142</v>
      </c>
      <c r="E37" s="28">
        <v>0</v>
      </c>
      <c r="F37" s="28">
        <v>27772.077244426655</v>
      </c>
      <c r="G37" s="28">
        <v>793.31665524624384</v>
      </c>
      <c r="H37" s="28">
        <v>873.24726282176982</v>
      </c>
      <c r="I37" s="28">
        <v>25.643826633286629</v>
      </c>
      <c r="J37" s="28">
        <v>0</v>
      </c>
      <c r="K37" s="28">
        <v>1.6759258428323918</v>
      </c>
      <c r="L37" s="28">
        <v>0</v>
      </c>
      <c r="M37" s="28">
        <v>61.530545273570276</v>
      </c>
      <c r="N37" s="28">
        <v>2.9979513732734868</v>
      </c>
      <c r="O37" s="28">
        <v>0</v>
      </c>
      <c r="P37" s="28">
        <v>65623.609560431651</v>
      </c>
      <c r="Q37" s="28">
        <v>0</v>
      </c>
      <c r="R37" s="28">
        <v>150733.49536144774</v>
      </c>
      <c r="S37" s="28">
        <v>41.354792310079098</v>
      </c>
      <c r="T37" s="28">
        <v>2.0980815326862921E-3</v>
      </c>
      <c r="U37" s="28">
        <v>0.71366030366131084</v>
      </c>
      <c r="V37" s="28">
        <v>586.28790165698501</v>
      </c>
      <c r="W37" s="28">
        <v>533.83803225699455</v>
      </c>
      <c r="X37" s="28">
        <v>82.371628414920266</v>
      </c>
      <c r="Y37" s="28">
        <v>0</v>
      </c>
      <c r="Z37" s="28">
        <v>0</v>
      </c>
      <c r="AA37" s="28">
        <v>3245.0216020032467</v>
      </c>
      <c r="AB37" s="28">
        <v>0</v>
      </c>
      <c r="AC37" s="28">
        <v>182.45794437023662</v>
      </c>
      <c r="AD37" s="26">
        <v>250559.64199289467</v>
      </c>
      <c r="AE37" s="17"/>
      <c r="AF37" s="4"/>
      <c r="AG37" s="12"/>
    </row>
    <row r="38" spans="2:33" s="3" customFormat="1" x14ac:dyDescent="0.2">
      <c r="B38" s="16" t="s">
        <v>63</v>
      </c>
      <c r="C38" s="33" t="s">
        <v>42</v>
      </c>
      <c r="D38" s="33">
        <v>30143</v>
      </c>
      <c r="E38" s="28">
        <v>0</v>
      </c>
      <c r="F38" s="28">
        <v>6225.2339945215717</v>
      </c>
      <c r="G38" s="28">
        <v>177.82543837804386</v>
      </c>
      <c r="H38" s="28">
        <v>195.74223772663359</v>
      </c>
      <c r="I38" s="28">
        <v>5.7481772033883463</v>
      </c>
      <c r="J38" s="28">
        <v>0</v>
      </c>
      <c r="K38" s="28">
        <v>0.16035979612059578</v>
      </c>
      <c r="L38" s="28">
        <v>0</v>
      </c>
      <c r="M38" s="28">
        <v>6.1765088322651573</v>
      </c>
      <c r="N38" s="28">
        <v>0.30093790089779765</v>
      </c>
      <c r="O38" s="28">
        <v>0</v>
      </c>
      <c r="P38" s="28">
        <v>6279.1493399394012</v>
      </c>
      <c r="Q38" s="28">
        <v>0</v>
      </c>
      <c r="R38" s="28">
        <v>33787.579919879914</v>
      </c>
      <c r="S38" s="28">
        <v>8089.3130609860154</v>
      </c>
      <c r="T38" s="28">
        <v>0.41040076366763195</v>
      </c>
      <c r="U38" s="28">
        <v>28.591657760291014</v>
      </c>
      <c r="V38" s="28">
        <v>114682.38903997674</v>
      </c>
      <c r="W38" s="28">
        <v>51.07992002168384</v>
      </c>
      <c r="X38" s="28">
        <v>7.8816718503571161</v>
      </c>
      <c r="Y38" s="28">
        <v>0</v>
      </c>
      <c r="Z38" s="28">
        <v>0</v>
      </c>
      <c r="AA38" s="28">
        <v>453.68976757290761</v>
      </c>
      <c r="AB38" s="28">
        <v>0</v>
      </c>
      <c r="AC38" s="28">
        <v>17.45836123055733</v>
      </c>
      <c r="AD38" s="26">
        <v>170008.73079434046</v>
      </c>
      <c r="AE38" s="17"/>
      <c r="AF38" s="4"/>
      <c r="AG38" s="12"/>
    </row>
    <row r="39" spans="2:33" s="3" customFormat="1" x14ac:dyDescent="0.2">
      <c r="B39" s="16" t="s">
        <v>64</v>
      </c>
      <c r="C39" s="33" t="s">
        <v>42</v>
      </c>
      <c r="D39" s="33">
        <v>30144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0.28519254096961499</v>
      </c>
      <c r="L39" s="28">
        <v>0</v>
      </c>
      <c r="M39" s="28">
        <v>10.470661711474317</v>
      </c>
      <c r="N39" s="28">
        <v>0.51016181503725377</v>
      </c>
      <c r="O39" s="28">
        <v>0</v>
      </c>
      <c r="P39" s="28">
        <v>0</v>
      </c>
      <c r="Q39" s="28">
        <v>0</v>
      </c>
      <c r="R39" s="28">
        <v>25650.340517878245</v>
      </c>
      <c r="S39" s="28">
        <v>2194.597448442526</v>
      </c>
      <c r="T39" s="28">
        <v>0.1113400435851183</v>
      </c>
      <c r="U39" s="28">
        <v>37.872202808478704</v>
      </c>
      <c r="V39" s="28">
        <v>31112.861681947135</v>
      </c>
      <c r="W39" s="28">
        <v>0</v>
      </c>
      <c r="X39" s="28">
        <v>0</v>
      </c>
      <c r="Y39" s="28">
        <v>0</v>
      </c>
      <c r="Z39" s="28">
        <v>0</v>
      </c>
      <c r="AA39" s="28">
        <v>344.42529045636007</v>
      </c>
      <c r="AB39" s="28">
        <v>0</v>
      </c>
      <c r="AC39" s="28">
        <v>0</v>
      </c>
      <c r="AD39" s="26">
        <v>59351.474497643809</v>
      </c>
      <c r="AE39" s="17"/>
      <c r="AF39" s="4"/>
      <c r="AG39" s="12"/>
    </row>
    <row r="40" spans="2:33" s="3" customFormat="1" x14ac:dyDescent="0.2">
      <c r="B40" s="16" t="s">
        <v>65</v>
      </c>
      <c r="C40" s="33" t="s">
        <v>42</v>
      </c>
      <c r="D40" s="33">
        <v>30145</v>
      </c>
      <c r="E40" s="28">
        <v>0</v>
      </c>
      <c r="F40" s="28">
        <v>0</v>
      </c>
      <c r="G40" s="28">
        <v>16.622320545931004</v>
      </c>
      <c r="H40" s="28">
        <v>0</v>
      </c>
      <c r="I40" s="28">
        <v>0.53731369876567492</v>
      </c>
      <c r="J40" s="28">
        <v>0</v>
      </c>
      <c r="K40" s="28">
        <v>0</v>
      </c>
      <c r="L40" s="28">
        <v>0</v>
      </c>
      <c r="M40" s="28">
        <v>0</v>
      </c>
      <c r="N40" s="28">
        <v>6.2815911374251826E-2</v>
      </c>
      <c r="O40" s="28">
        <v>0</v>
      </c>
      <c r="P40" s="28">
        <v>0</v>
      </c>
      <c r="Q40" s="28">
        <v>0</v>
      </c>
      <c r="R40" s="28">
        <v>0</v>
      </c>
      <c r="S40" s="28">
        <v>270.21943775517229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42.408874758252473</v>
      </c>
      <c r="AB40" s="28">
        <v>0</v>
      </c>
      <c r="AC40" s="28">
        <v>0</v>
      </c>
      <c r="AD40" s="26">
        <v>329.85076266949568</v>
      </c>
      <c r="AE40" s="17"/>
      <c r="AF40" s="4"/>
      <c r="AG40" s="12"/>
    </row>
    <row r="41" spans="2:33" s="3" customFormat="1" x14ac:dyDescent="0.2">
      <c r="B41" s="16" t="s">
        <v>66</v>
      </c>
      <c r="C41" s="33" t="s">
        <v>42</v>
      </c>
      <c r="D41" s="33">
        <v>30146</v>
      </c>
      <c r="E41" s="28">
        <v>0</v>
      </c>
      <c r="F41" s="28">
        <v>1623.1951310933123</v>
      </c>
      <c r="G41" s="28">
        <v>46.366993756988556</v>
      </c>
      <c r="H41" s="28">
        <v>13.081753438600282</v>
      </c>
      <c r="I41" s="28">
        <v>0.38415948325432742</v>
      </c>
      <c r="J41" s="28">
        <v>0</v>
      </c>
      <c r="K41" s="28">
        <v>0.53438945983066155</v>
      </c>
      <c r="L41" s="28">
        <v>0</v>
      </c>
      <c r="M41" s="28">
        <v>1.038886408752173</v>
      </c>
      <c r="N41" s="28">
        <v>5.0617639124539766E-2</v>
      </c>
      <c r="O41" s="28">
        <v>0</v>
      </c>
      <c r="P41" s="28">
        <v>404.47032685903821</v>
      </c>
      <c r="Q41" s="28">
        <v>0</v>
      </c>
      <c r="R41" s="28">
        <v>533.42430655207704</v>
      </c>
      <c r="S41" s="28">
        <v>4248.1331559494865</v>
      </c>
      <c r="T41" s="28">
        <v>0.21551256969498167</v>
      </c>
      <c r="U41" s="28">
        <v>1906.0769691962012</v>
      </c>
      <c r="V41" s="28">
        <v>2749.7229660793896</v>
      </c>
      <c r="W41" s="28">
        <v>29.655113308055444</v>
      </c>
      <c r="X41" s="28">
        <v>0.59317218585443621</v>
      </c>
      <c r="Y41" s="28">
        <v>0</v>
      </c>
      <c r="Z41" s="28">
        <v>0</v>
      </c>
      <c r="AA41" s="28">
        <v>12.474932945032595</v>
      </c>
      <c r="AB41" s="28">
        <v>0</v>
      </c>
      <c r="AC41" s="28">
        <v>1.1245773417796798</v>
      </c>
      <c r="AD41" s="26">
        <v>11570.542964266473</v>
      </c>
      <c r="AE41" s="17"/>
      <c r="AF41" s="4"/>
      <c r="AG41" s="12"/>
    </row>
    <row r="42" spans="2:33" s="3" customFormat="1" x14ac:dyDescent="0.2">
      <c r="B42" s="16" t="s">
        <v>67</v>
      </c>
      <c r="C42" s="33" t="s">
        <v>33</v>
      </c>
      <c r="D42" s="33">
        <v>3015</v>
      </c>
      <c r="E42" s="28">
        <v>0.84425084195809341</v>
      </c>
      <c r="F42" s="28">
        <v>116143.55828709387</v>
      </c>
      <c r="G42" s="28">
        <v>3323.4733912748857</v>
      </c>
      <c r="H42" s="28">
        <v>965.62453942816512</v>
      </c>
      <c r="I42" s="28">
        <v>28.390847273543748</v>
      </c>
      <c r="J42" s="28">
        <v>0</v>
      </c>
      <c r="K42" s="28">
        <v>37.785138689952056</v>
      </c>
      <c r="L42" s="28">
        <v>3.695115478328868E-3</v>
      </c>
      <c r="M42" s="28">
        <v>75.054596060932681</v>
      </c>
      <c r="N42" s="28">
        <v>3.650558512724813</v>
      </c>
      <c r="O42" s="28">
        <v>10.605601562818668</v>
      </c>
      <c r="P42" s="28">
        <v>13557.720449526283</v>
      </c>
      <c r="Q42" s="28">
        <v>8.0478482653064969</v>
      </c>
      <c r="R42" s="28">
        <v>99049.75147754178</v>
      </c>
      <c r="S42" s="28">
        <v>107021.45127827655</v>
      </c>
      <c r="T42" s="28">
        <v>41.153735861733736</v>
      </c>
      <c r="U42" s="28">
        <v>45211.615908311811</v>
      </c>
      <c r="V42" s="28">
        <v>118390.69922299043</v>
      </c>
      <c r="W42" s="28">
        <v>2241.7658453893882</v>
      </c>
      <c r="X42" s="28">
        <v>118.72948853109617</v>
      </c>
      <c r="Y42" s="28">
        <v>4061.5717507523823</v>
      </c>
      <c r="Z42" s="28">
        <v>9.2420248681865796E-3</v>
      </c>
      <c r="AA42" s="28">
        <v>2484.4757330724728</v>
      </c>
      <c r="AB42" s="28">
        <v>0.20017079325103368</v>
      </c>
      <c r="AC42" s="28">
        <v>175.02584925909042</v>
      </c>
      <c r="AD42" s="26">
        <v>512951.20890645077</v>
      </c>
      <c r="AE42" s="17"/>
      <c r="AF42" s="4"/>
      <c r="AG42" s="12"/>
    </row>
    <row r="43" spans="2:33" s="3" customFormat="1" x14ac:dyDescent="0.2">
      <c r="B43" s="16" t="s">
        <v>68</v>
      </c>
      <c r="C43" s="33" t="s">
        <v>42</v>
      </c>
      <c r="D43" s="33">
        <v>30151</v>
      </c>
      <c r="E43" s="28">
        <v>0</v>
      </c>
      <c r="F43" s="28">
        <v>114508.40552800064</v>
      </c>
      <c r="G43" s="28">
        <v>3270.9625740827196</v>
      </c>
      <c r="H43" s="28">
        <v>922.85314258895721</v>
      </c>
      <c r="I43" s="28">
        <v>27.100555597578904</v>
      </c>
      <c r="J43" s="28">
        <v>0</v>
      </c>
      <c r="K43" s="28">
        <v>37.698539013582618</v>
      </c>
      <c r="L43" s="28">
        <v>0</v>
      </c>
      <c r="M43" s="28">
        <v>73.288308911322957</v>
      </c>
      <c r="N43" s="28">
        <v>3.5708246265122572</v>
      </c>
      <c r="O43" s="28">
        <v>0</v>
      </c>
      <c r="P43" s="28">
        <v>9482.0122949561846</v>
      </c>
      <c r="Q43" s="28">
        <v>0</v>
      </c>
      <c r="R43" s="28">
        <v>79075.307342901651</v>
      </c>
      <c r="S43" s="28">
        <v>95338.422100778043</v>
      </c>
      <c r="T43" s="28">
        <v>4.8366253088908158</v>
      </c>
      <c r="U43" s="28">
        <v>42776.994970437307</v>
      </c>
      <c r="V43" s="28">
        <v>61710.459436313737</v>
      </c>
      <c r="W43" s="28">
        <v>2092.0218867157319</v>
      </c>
      <c r="X43" s="28">
        <v>13.402142403445483</v>
      </c>
      <c r="Y43" s="28">
        <v>0</v>
      </c>
      <c r="Z43" s="28">
        <v>0</v>
      </c>
      <c r="AA43" s="28">
        <v>292.45029785529209</v>
      </c>
      <c r="AB43" s="28">
        <v>0</v>
      </c>
      <c r="AC43" s="28">
        <v>79.333381325122858</v>
      </c>
      <c r="AD43" s="26">
        <v>409709.11995181674</v>
      </c>
      <c r="AE43" s="17"/>
      <c r="AF43" s="4"/>
      <c r="AG43" s="12"/>
    </row>
    <row r="44" spans="2:33" s="3" customFormat="1" x14ac:dyDescent="0.2">
      <c r="B44" s="16" t="s">
        <v>69</v>
      </c>
      <c r="C44" s="33" t="s">
        <v>42</v>
      </c>
      <c r="D44" s="33">
        <v>30152</v>
      </c>
      <c r="E44" s="28">
        <v>0</v>
      </c>
      <c r="F44" s="28">
        <v>362.88989128209124</v>
      </c>
      <c r="G44" s="28">
        <v>10.366044723296858</v>
      </c>
      <c r="H44" s="28">
        <v>11.410475402280911</v>
      </c>
      <c r="I44" s="28">
        <v>0.33508064150576639</v>
      </c>
      <c r="J44" s="28">
        <v>0</v>
      </c>
      <c r="K44" s="28">
        <v>2.1898849752923812E-2</v>
      </c>
      <c r="L44" s="28">
        <v>0</v>
      </c>
      <c r="M44" s="28">
        <v>0.80400226055595803</v>
      </c>
      <c r="N44" s="28">
        <v>3.9173384055545879E-2</v>
      </c>
      <c r="O44" s="28">
        <v>0</v>
      </c>
      <c r="P44" s="28">
        <v>1895.7224262423924</v>
      </c>
      <c r="Q44" s="28">
        <v>0</v>
      </c>
      <c r="R44" s="28">
        <v>16656.521941456958</v>
      </c>
      <c r="S44" s="28">
        <v>10904.557873248097</v>
      </c>
      <c r="T44" s="28">
        <v>0.55320047709900122</v>
      </c>
      <c r="U44" s="28">
        <v>4892.7201333969797</v>
      </c>
      <c r="V44" s="28">
        <v>47764.593812980333</v>
      </c>
      <c r="W44" s="28">
        <v>83.097394824364756</v>
      </c>
      <c r="X44" s="28">
        <v>2.5989439662463161</v>
      </c>
      <c r="Y44" s="28">
        <v>0</v>
      </c>
      <c r="Z44" s="28">
        <v>0</v>
      </c>
      <c r="AA44" s="28">
        <v>1788.291944629392</v>
      </c>
      <c r="AB44" s="28">
        <v>0</v>
      </c>
      <c r="AC44" s="28">
        <v>5.2708106016359944</v>
      </c>
      <c r="AD44" s="26">
        <v>84379.795048367043</v>
      </c>
      <c r="AE44" s="17"/>
      <c r="AF44" s="4"/>
      <c r="AG44" s="12"/>
    </row>
    <row r="45" spans="2:33" s="3" customFormat="1" x14ac:dyDescent="0.2">
      <c r="B45" s="16" t="s">
        <v>70</v>
      </c>
      <c r="C45" s="33" t="s">
        <v>42</v>
      </c>
      <c r="D45" s="33">
        <v>30153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6">
        <v>0</v>
      </c>
      <c r="AE45" s="17"/>
      <c r="AF45" s="4"/>
      <c r="AG45" s="12"/>
    </row>
    <row r="46" spans="2:33" s="3" customFormat="1" x14ac:dyDescent="0.2">
      <c r="B46" s="16" t="s">
        <v>71</v>
      </c>
      <c r="C46" s="33" t="s">
        <v>42</v>
      </c>
      <c r="D46" s="33">
        <v>30154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3157.5867779986315</v>
      </c>
      <c r="Z46" s="28">
        <v>0</v>
      </c>
      <c r="AA46" s="28">
        <v>0</v>
      </c>
      <c r="AB46" s="28">
        <v>0</v>
      </c>
      <c r="AC46" s="28">
        <v>0</v>
      </c>
      <c r="AD46" s="26">
        <v>3157.5867779986315</v>
      </c>
      <c r="AE46" s="17"/>
      <c r="AF46" s="4"/>
      <c r="AG46" s="12"/>
    </row>
    <row r="47" spans="2:33" s="11" customFormat="1" x14ac:dyDescent="0.2">
      <c r="B47" s="29" t="s">
        <v>72</v>
      </c>
      <c r="C47" s="34" t="s">
        <v>42</v>
      </c>
      <c r="D47" s="34">
        <v>30155</v>
      </c>
      <c r="E47" s="30">
        <v>0.84425084195809341</v>
      </c>
      <c r="F47" s="30">
        <v>1272.2628678111296</v>
      </c>
      <c r="G47" s="30">
        <v>42.144772468869192</v>
      </c>
      <c r="H47" s="30">
        <v>31.360921436926983</v>
      </c>
      <c r="I47" s="30">
        <v>0.95521103445907851</v>
      </c>
      <c r="J47" s="30">
        <v>0</v>
      </c>
      <c r="K47" s="30">
        <v>6.4700826616517243E-2</v>
      </c>
      <c r="L47" s="30">
        <v>3.695115478328868E-3</v>
      </c>
      <c r="M47" s="30">
        <v>0.96228488905375698</v>
      </c>
      <c r="N47" s="30">
        <v>4.0560502157009876E-2</v>
      </c>
      <c r="O47" s="30">
        <v>10.605601562818668</v>
      </c>
      <c r="P47" s="30">
        <v>2179.9857283277074</v>
      </c>
      <c r="Q47" s="30">
        <v>8.0478482653064969</v>
      </c>
      <c r="R47" s="30">
        <v>3317.9221931831721</v>
      </c>
      <c r="S47" s="30">
        <v>778.47130425041121</v>
      </c>
      <c r="T47" s="30">
        <v>35.763910075743922</v>
      </c>
      <c r="U47" s="30">
        <v>-2458.0991955224713</v>
      </c>
      <c r="V47" s="30">
        <v>8915.6459736963552</v>
      </c>
      <c r="W47" s="30">
        <v>66.646563849291738</v>
      </c>
      <c r="X47" s="30">
        <v>102.72840216140438</v>
      </c>
      <c r="Y47" s="30">
        <v>903.98497275375098</v>
      </c>
      <c r="Z47" s="30">
        <v>9.2420248681865796E-3</v>
      </c>
      <c r="AA47" s="30">
        <v>403.73349058778876</v>
      </c>
      <c r="AB47" s="30">
        <v>0.20017079325103368</v>
      </c>
      <c r="AC47" s="30">
        <v>90.421657332331563</v>
      </c>
      <c r="AD47" s="31">
        <v>15704.707128268379</v>
      </c>
      <c r="AE47" s="21"/>
      <c r="AF47" s="4"/>
      <c r="AG47" s="12"/>
    </row>
    <row r="48" spans="2:33" s="3" customFormat="1" x14ac:dyDescent="0.2">
      <c r="B48" s="16" t="s">
        <v>73</v>
      </c>
      <c r="C48" s="33" t="s">
        <v>33</v>
      </c>
      <c r="D48" s="33">
        <v>302</v>
      </c>
      <c r="E48" s="28">
        <v>177.31613882868834</v>
      </c>
      <c r="F48" s="28">
        <v>440752.02029835479</v>
      </c>
      <c r="G48" s="28">
        <v>12823.948300135977</v>
      </c>
      <c r="H48" s="28">
        <v>4786.8294419320018</v>
      </c>
      <c r="I48" s="28">
        <v>142.18577348495759</v>
      </c>
      <c r="J48" s="28">
        <v>0</v>
      </c>
      <c r="K48" s="28">
        <v>142.60788452643808</v>
      </c>
      <c r="L48" s="28">
        <v>0.22346809865068945</v>
      </c>
      <c r="M48" s="28">
        <v>323.56951352011049</v>
      </c>
      <c r="N48" s="28">
        <v>15.377366759042877</v>
      </c>
      <c r="O48" s="28">
        <v>753.45258683025304</v>
      </c>
      <c r="P48" s="28">
        <v>114622.37840122145</v>
      </c>
      <c r="Q48" s="28">
        <v>502.11935335730044</v>
      </c>
      <c r="R48" s="28">
        <v>310057.10576949728</v>
      </c>
      <c r="S48" s="28">
        <v>772345.3508244924</v>
      </c>
      <c r="T48" s="28">
        <v>2200.0423397752652</v>
      </c>
      <c r="U48" s="28">
        <v>55439.233599409177</v>
      </c>
      <c r="V48" s="28">
        <v>572037.84751471214</v>
      </c>
      <c r="W48" s="28">
        <v>9058.1264040064962</v>
      </c>
      <c r="X48" s="28">
        <v>6461.238210713982</v>
      </c>
      <c r="Y48" s="28">
        <v>57125.590739912644</v>
      </c>
      <c r="Z48" s="28">
        <v>0.55892643601765968</v>
      </c>
      <c r="AA48" s="28">
        <v>26724.780946251063</v>
      </c>
      <c r="AB48" s="28">
        <v>12.105653215860766</v>
      </c>
      <c r="AC48" s="28">
        <v>6101.5047144112887</v>
      </c>
      <c r="AD48" s="26">
        <v>2392605.514169883</v>
      </c>
      <c r="AE48" s="17"/>
      <c r="AF48" s="4"/>
      <c r="AG48" s="12"/>
    </row>
    <row r="49" spans="2:33" s="3" customFormat="1" x14ac:dyDescent="0.2">
      <c r="B49" s="16" t="s">
        <v>74</v>
      </c>
      <c r="C49" s="33" t="s">
        <v>42</v>
      </c>
      <c r="D49" s="33">
        <v>3021</v>
      </c>
      <c r="E49" s="28">
        <v>13.710359883823687</v>
      </c>
      <c r="F49" s="28">
        <v>63620.90669456769</v>
      </c>
      <c r="G49" s="28">
        <v>1911.5745202521691</v>
      </c>
      <c r="H49" s="28">
        <v>840.85495049795077</v>
      </c>
      <c r="I49" s="28">
        <v>25.249036744573278</v>
      </c>
      <c r="J49" s="28">
        <v>0</v>
      </c>
      <c r="K49" s="28">
        <v>15.346825293631728</v>
      </c>
      <c r="L49" s="28">
        <v>6.000747704636674E-2</v>
      </c>
      <c r="M49" s="28">
        <v>42.266622107148798</v>
      </c>
      <c r="N49" s="28">
        <v>1.9566416318929207</v>
      </c>
      <c r="O49" s="28">
        <v>172.23152999580248</v>
      </c>
      <c r="P49" s="28">
        <v>22090.746369343618</v>
      </c>
      <c r="Q49" s="28">
        <v>130.69444592065352</v>
      </c>
      <c r="R49" s="28">
        <v>65202.664401123177</v>
      </c>
      <c r="S49" s="28">
        <v>117873.4275332143</v>
      </c>
      <c r="T49" s="28">
        <v>586.13278152529062</v>
      </c>
      <c r="U49" s="28">
        <v>11191.345468121655</v>
      </c>
      <c r="V49" s="28">
        <v>95472.094792127609</v>
      </c>
      <c r="W49" s="28">
        <v>1866.9355088265631</v>
      </c>
      <c r="X49" s="28">
        <v>1682.5514566163097</v>
      </c>
      <c r="Y49" s="28">
        <v>14680.422796235342</v>
      </c>
      <c r="Z49" s="28">
        <v>0.15008748668132904</v>
      </c>
      <c r="AA49" s="28">
        <v>6850.9564062590262</v>
      </c>
      <c r="AB49" s="28">
        <v>3.2507087672390655</v>
      </c>
      <c r="AC49" s="28">
        <v>1494.962656488261</v>
      </c>
      <c r="AD49" s="26">
        <v>405770.49260050745</v>
      </c>
      <c r="AE49" s="17"/>
      <c r="AF49" s="4"/>
      <c r="AG49" s="12"/>
    </row>
    <row r="50" spans="2:33" s="3" customFormat="1" x14ac:dyDescent="0.2">
      <c r="B50" s="16" t="s">
        <v>75</v>
      </c>
      <c r="C50" s="33" t="s">
        <v>42</v>
      </c>
      <c r="D50" s="33">
        <v>3022</v>
      </c>
      <c r="E50" s="28">
        <v>24.137453775295523</v>
      </c>
      <c r="F50" s="28">
        <v>136143.07292214979</v>
      </c>
      <c r="G50" s="28">
        <v>3861.9568322525874</v>
      </c>
      <c r="H50" s="28">
        <v>1673.360675638567</v>
      </c>
      <c r="I50" s="28">
        <v>50.119636042983345</v>
      </c>
      <c r="J50" s="28">
        <v>0</v>
      </c>
      <c r="K50" s="28">
        <v>34.903078910445082</v>
      </c>
      <c r="L50" s="28">
        <v>0.10564476174602297</v>
      </c>
      <c r="M50" s="28">
        <v>89.73963703733304</v>
      </c>
      <c r="N50" s="28">
        <v>4.191551502299081</v>
      </c>
      <c r="O50" s="28">
        <v>303.21819625078257</v>
      </c>
      <c r="P50" s="28">
        <v>44859.055578608284</v>
      </c>
      <c r="Q50" s="28">
        <v>230.09105332236103</v>
      </c>
      <c r="R50" s="28">
        <v>120504.20184426637</v>
      </c>
      <c r="S50" s="28">
        <v>270197.87212439528</v>
      </c>
      <c r="T50" s="28">
        <v>1035.0821285224893</v>
      </c>
      <c r="U50" s="28">
        <v>19702.661798022236</v>
      </c>
      <c r="V50" s="28">
        <v>208651.61850948658</v>
      </c>
      <c r="W50" s="28">
        <v>3604.388580416969</v>
      </c>
      <c r="X50" s="28">
        <v>2968.5293837061527</v>
      </c>
      <c r="Y50" s="28">
        <v>25845.275371947493</v>
      </c>
      <c r="Z50" s="28">
        <v>0.26423301814966788</v>
      </c>
      <c r="AA50" s="28">
        <v>12245.35111919372</v>
      </c>
      <c r="AB50" s="28">
        <v>5.7229593731348531</v>
      </c>
      <c r="AC50" s="28">
        <v>2643.9655213730507</v>
      </c>
      <c r="AD50" s="26">
        <v>854678.885833974</v>
      </c>
      <c r="AE50" s="17"/>
      <c r="AF50" s="4"/>
      <c r="AG50" s="12"/>
    </row>
    <row r="51" spans="2:33" s="3" customFormat="1" x14ac:dyDescent="0.2">
      <c r="B51" s="16" t="s">
        <v>76</v>
      </c>
      <c r="C51" s="33" t="s">
        <v>42</v>
      </c>
      <c r="D51" s="33">
        <v>3023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6">
        <v>0</v>
      </c>
      <c r="AE51" s="17"/>
      <c r="AF51" s="4"/>
      <c r="AG51" s="12"/>
    </row>
    <row r="52" spans="2:33" s="3" customFormat="1" x14ac:dyDescent="0.2">
      <c r="B52" s="16" t="s">
        <v>77</v>
      </c>
      <c r="C52" s="33" t="s">
        <v>42</v>
      </c>
      <c r="D52" s="33">
        <v>3024</v>
      </c>
      <c r="E52" s="28">
        <v>0</v>
      </c>
      <c r="F52" s="28">
        <v>6841.2322958451896</v>
      </c>
      <c r="G52" s="28">
        <v>195.42159107999882</v>
      </c>
      <c r="H52" s="28">
        <v>55.135277574518128</v>
      </c>
      <c r="I52" s="28">
        <v>1.6191055611561105</v>
      </c>
      <c r="J52" s="28">
        <v>0</v>
      </c>
      <c r="K52" s="28">
        <v>2.252275380280587</v>
      </c>
      <c r="L52" s="28">
        <v>0</v>
      </c>
      <c r="M52" s="28">
        <v>4.3785636829029011</v>
      </c>
      <c r="N52" s="28">
        <v>0.21333665982905878</v>
      </c>
      <c r="O52" s="28">
        <v>0</v>
      </c>
      <c r="P52" s="28">
        <v>1704.7090702861663</v>
      </c>
      <c r="Q52" s="28">
        <v>0</v>
      </c>
      <c r="R52" s="28">
        <v>3264.5965399577026</v>
      </c>
      <c r="S52" s="28">
        <v>25998.891748736503</v>
      </c>
      <c r="T52" s="28">
        <v>1.3189529998947342</v>
      </c>
      <c r="U52" s="28">
        <v>11665.333210539564</v>
      </c>
      <c r="V52" s="28">
        <v>16828.509632282057</v>
      </c>
      <c r="W52" s="28">
        <v>124.98652504173548</v>
      </c>
      <c r="X52" s="28">
        <v>2.5000251892889458</v>
      </c>
      <c r="Y52" s="28">
        <v>0</v>
      </c>
      <c r="Z52" s="28">
        <v>0</v>
      </c>
      <c r="AA52" s="28">
        <v>52.577729268184939</v>
      </c>
      <c r="AB52" s="28">
        <v>0</v>
      </c>
      <c r="AC52" s="28">
        <v>4.7397227125594457</v>
      </c>
      <c r="AD52" s="26">
        <v>66748.41560279754</v>
      </c>
      <c r="AE52" s="17"/>
      <c r="AF52" s="4"/>
      <c r="AG52" s="12"/>
    </row>
    <row r="53" spans="2:33" s="3" customFormat="1" x14ac:dyDescent="0.2">
      <c r="B53" s="16" t="s">
        <v>78</v>
      </c>
      <c r="C53" s="33" t="s">
        <v>42</v>
      </c>
      <c r="D53" s="33">
        <v>3025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6">
        <v>0</v>
      </c>
      <c r="AE53" s="17"/>
      <c r="AF53" s="4"/>
      <c r="AG53" s="12"/>
    </row>
    <row r="54" spans="2:33" s="3" customFormat="1" x14ac:dyDescent="0.2">
      <c r="B54" s="16" t="s">
        <v>79</v>
      </c>
      <c r="C54" s="33" t="s">
        <v>42</v>
      </c>
      <c r="D54" s="33">
        <v>3026</v>
      </c>
      <c r="E54" s="28">
        <v>139.18746298893058</v>
      </c>
      <c r="F54" s="28">
        <v>232843.50878316662</v>
      </c>
      <c r="G54" s="28">
        <v>6815.8359914608391</v>
      </c>
      <c r="H54" s="28">
        <v>2200.2532897957767</v>
      </c>
      <c r="I54" s="28">
        <v>64.680758566293761</v>
      </c>
      <c r="J54" s="28">
        <v>0</v>
      </c>
      <c r="K54" s="28">
        <v>89.791319116006619</v>
      </c>
      <c r="L54" s="28">
        <v>5.6586582800609436E-2</v>
      </c>
      <c r="M54" s="28">
        <v>186.31884211151919</v>
      </c>
      <c r="N54" s="28">
        <v>8.9757543822071924</v>
      </c>
      <c r="O54" s="28">
        <v>274.47462912225944</v>
      </c>
      <c r="P54" s="28">
        <v>45515.329648758932</v>
      </c>
      <c r="Q54" s="28">
        <v>138.65652635705212</v>
      </c>
      <c r="R54" s="28">
        <v>119749.94044517061</v>
      </c>
      <c r="S54" s="28">
        <v>355860.47532692977</v>
      </c>
      <c r="T54" s="28">
        <v>565.50131334472587</v>
      </c>
      <c r="U54" s="28">
        <v>12650.633955272002</v>
      </c>
      <c r="V54" s="28">
        <v>249129.8407093008</v>
      </c>
      <c r="W54" s="28">
        <v>3423.570872551747</v>
      </c>
      <c r="X54" s="28">
        <v>1773.1896087499269</v>
      </c>
      <c r="Y54" s="28">
        <v>16299.158266125503</v>
      </c>
      <c r="Z54" s="28">
        <v>0.14153132926861842</v>
      </c>
      <c r="AA54" s="28">
        <v>7435.5511220201797</v>
      </c>
      <c r="AB54" s="28">
        <v>3.0653930122059316</v>
      </c>
      <c r="AC54" s="28">
        <v>1927.2119086392738</v>
      </c>
      <c r="AD54" s="26">
        <v>1057095.3500448551</v>
      </c>
      <c r="AE54" s="17"/>
      <c r="AF54" s="4"/>
      <c r="AG54" s="12"/>
    </row>
    <row r="55" spans="2:33" s="3" customFormat="1" x14ac:dyDescent="0.2">
      <c r="B55" s="16" t="s">
        <v>80</v>
      </c>
      <c r="C55" s="33" t="s">
        <v>42</v>
      </c>
      <c r="D55" s="33">
        <v>3027</v>
      </c>
      <c r="E55" s="28">
        <v>0.28086218063857776</v>
      </c>
      <c r="F55" s="28">
        <v>1303.2996026254827</v>
      </c>
      <c r="G55" s="28">
        <v>39.159365090381137</v>
      </c>
      <c r="H55" s="28">
        <v>17.225248425188227</v>
      </c>
      <c r="I55" s="28">
        <v>0.51723656995112199</v>
      </c>
      <c r="J55" s="28">
        <v>0</v>
      </c>
      <c r="K55" s="28">
        <v>0.31438582607406912</v>
      </c>
      <c r="L55" s="28">
        <v>1.2292770576903043E-3</v>
      </c>
      <c r="M55" s="28">
        <v>0.86584858120659292</v>
      </c>
      <c r="N55" s="28">
        <v>4.0082582814624686E-2</v>
      </c>
      <c r="O55" s="28">
        <v>3.528231461408498</v>
      </c>
      <c r="P55" s="28">
        <v>452.53773422446659</v>
      </c>
      <c r="Q55" s="28">
        <v>2.6773277572337619</v>
      </c>
      <c r="R55" s="28">
        <v>1335.7025389794151</v>
      </c>
      <c r="S55" s="28">
        <v>2414.684091216498</v>
      </c>
      <c r="T55" s="28">
        <v>12.00716338286494</v>
      </c>
      <c r="U55" s="28">
        <v>229.25916745372095</v>
      </c>
      <c r="V55" s="28">
        <v>1955.7838715150967</v>
      </c>
      <c r="W55" s="28">
        <v>38.244917169481667</v>
      </c>
      <c r="X55" s="28">
        <v>34.467736452303704</v>
      </c>
      <c r="Y55" s="28">
        <v>300.73430560431291</v>
      </c>
      <c r="Z55" s="28">
        <v>3.0746019180442731E-3</v>
      </c>
      <c r="AA55" s="28">
        <v>140.34456950995153</v>
      </c>
      <c r="AB55" s="28">
        <v>6.6592063280915104E-2</v>
      </c>
      <c r="AC55" s="28">
        <v>30.624905198143775</v>
      </c>
      <c r="AD55" s="26">
        <v>8312.37008774889</v>
      </c>
      <c r="AE55" s="17"/>
      <c r="AF55" s="4"/>
      <c r="AG55" s="12"/>
    </row>
    <row r="56" spans="2:33" s="3" customFormat="1" x14ac:dyDescent="0.2">
      <c r="B56" s="22" t="s">
        <v>81</v>
      </c>
      <c r="C56" s="32" t="s">
        <v>33</v>
      </c>
      <c r="D56" s="32">
        <v>31</v>
      </c>
      <c r="E56" s="26">
        <v>0</v>
      </c>
      <c r="F56" s="26">
        <v>41765.267440839751</v>
      </c>
      <c r="G56" s="26">
        <v>1189.5517847131848</v>
      </c>
      <c r="H56" s="26">
        <v>339.76726725790746</v>
      </c>
      <c r="I56" s="26">
        <v>9.9776240569856327</v>
      </c>
      <c r="J56" s="26">
        <v>0</v>
      </c>
      <c r="K56" s="26">
        <v>13.414718382939917</v>
      </c>
      <c r="L56" s="26">
        <v>0</v>
      </c>
      <c r="M56" s="26">
        <v>26.44799624803127</v>
      </c>
      <c r="N56" s="26">
        <v>1.2886251262618884</v>
      </c>
      <c r="O56" s="26">
        <v>0</v>
      </c>
      <c r="P56" s="26">
        <v>5292.8773244215372</v>
      </c>
      <c r="Q56" s="26">
        <v>0</v>
      </c>
      <c r="R56" s="26">
        <v>846494.99270462035</v>
      </c>
      <c r="S56" s="26">
        <v>61486.682467833802</v>
      </c>
      <c r="T56" s="26">
        <v>38.94218928401996</v>
      </c>
      <c r="U56" s="26">
        <v>25826.413816700468</v>
      </c>
      <c r="V56" s="26">
        <v>1383816.5502407288</v>
      </c>
      <c r="W56" s="26">
        <v>513.28011500505238</v>
      </c>
      <c r="X56" s="26">
        <v>125.02792356753486</v>
      </c>
      <c r="Y56" s="26">
        <v>0</v>
      </c>
      <c r="Z56" s="26">
        <v>0</v>
      </c>
      <c r="AA56" s="26">
        <v>163.24631332338427</v>
      </c>
      <c r="AB56" s="26">
        <v>0</v>
      </c>
      <c r="AC56" s="26">
        <v>15.237474806662645</v>
      </c>
      <c r="AD56" s="26">
        <v>2367118.9660269166</v>
      </c>
      <c r="AE56" s="17"/>
      <c r="AF56" s="4"/>
      <c r="AG56" s="12"/>
    </row>
    <row r="57" spans="2:33" s="3" customFormat="1" x14ac:dyDescent="0.2">
      <c r="B57" s="16" t="s">
        <v>82</v>
      </c>
      <c r="C57" s="33" t="s">
        <v>42</v>
      </c>
      <c r="D57" s="33">
        <v>311</v>
      </c>
      <c r="E57" s="28">
        <v>0</v>
      </c>
      <c r="F57" s="28">
        <v>151.8909237650486</v>
      </c>
      <c r="G57" s="28">
        <v>4.3388039916147134</v>
      </c>
      <c r="H57" s="28">
        <v>4.7759601220292867</v>
      </c>
      <c r="I57" s="28">
        <v>0.14025110480284037</v>
      </c>
      <c r="J57" s="28">
        <v>0</v>
      </c>
      <c r="K57" s="28">
        <v>9.1659663117426536E-3</v>
      </c>
      <c r="L57" s="28">
        <v>0</v>
      </c>
      <c r="M57" s="28">
        <v>0.33652258990620831</v>
      </c>
      <c r="N57" s="28">
        <v>1.6396382578137483E-2</v>
      </c>
      <c r="O57" s="28">
        <v>0</v>
      </c>
      <c r="P57" s="28">
        <v>0</v>
      </c>
      <c r="Q57" s="28">
        <v>0</v>
      </c>
      <c r="R57" s="28">
        <v>829485.12154908292</v>
      </c>
      <c r="S57" s="28">
        <v>3225.9513067547341</v>
      </c>
      <c r="T57" s="28">
        <v>0.163664438483898</v>
      </c>
      <c r="U57" s="28">
        <v>0</v>
      </c>
      <c r="V57" s="28">
        <v>1333459.5307274796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6">
        <v>2166332.2752716783</v>
      </c>
      <c r="AE57" s="17"/>
      <c r="AF57" s="4"/>
      <c r="AG57" s="12"/>
    </row>
    <row r="58" spans="2:33" s="3" customFormat="1" x14ac:dyDescent="0.2">
      <c r="B58" s="16" t="s">
        <v>83</v>
      </c>
      <c r="C58" s="33" t="s">
        <v>42</v>
      </c>
      <c r="D58" s="33">
        <v>312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6">
        <v>0</v>
      </c>
      <c r="AE58" s="17"/>
      <c r="AF58" s="4"/>
      <c r="AG58" s="12"/>
    </row>
    <row r="59" spans="2:33" s="3" customFormat="1" x14ac:dyDescent="0.2">
      <c r="B59" s="16" t="s">
        <v>84</v>
      </c>
      <c r="C59" s="33" t="s">
        <v>42</v>
      </c>
      <c r="D59" s="33">
        <v>313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6">
        <v>0</v>
      </c>
      <c r="AE59" s="17"/>
      <c r="AF59" s="4"/>
      <c r="AG59" s="12"/>
    </row>
    <row r="60" spans="2:33" s="3" customFormat="1" x14ac:dyDescent="0.2">
      <c r="B60" s="16" t="s">
        <v>85</v>
      </c>
      <c r="C60" s="33" t="s">
        <v>42</v>
      </c>
      <c r="D60" s="33">
        <v>314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6">
        <v>0</v>
      </c>
      <c r="AE60" s="17"/>
      <c r="AF60" s="4"/>
      <c r="AG60" s="12"/>
    </row>
    <row r="61" spans="2:33" s="3" customFormat="1" x14ac:dyDescent="0.2">
      <c r="B61" s="16" t="s">
        <v>86</v>
      </c>
      <c r="C61" s="33" t="s">
        <v>42</v>
      </c>
      <c r="D61" s="33">
        <v>315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6">
        <v>0</v>
      </c>
      <c r="AE61" s="17"/>
      <c r="AF61" s="4"/>
      <c r="AG61" s="12"/>
    </row>
    <row r="62" spans="2:33" s="3" customFormat="1" x14ac:dyDescent="0.2">
      <c r="B62" s="16" t="s">
        <v>87</v>
      </c>
      <c r="C62" s="33" t="s">
        <v>42</v>
      </c>
      <c r="D62" s="33">
        <v>316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6">
        <v>0</v>
      </c>
      <c r="AE62" s="17"/>
      <c r="AF62" s="4"/>
      <c r="AG62" s="12"/>
    </row>
    <row r="63" spans="2:33" s="3" customFormat="1" x14ac:dyDescent="0.2">
      <c r="B63" s="16" t="s">
        <v>88</v>
      </c>
      <c r="C63" s="33" t="s">
        <v>42</v>
      </c>
      <c r="D63" s="33">
        <v>317</v>
      </c>
      <c r="E63" s="28">
        <v>0</v>
      </c>
      <c r="F63" s="28">
        <v>41613.376517074699</v>
      </c>
      <c r="G63" s="28">
        <v>1185.2129807215701</v>
      </c>
      <c r="H63" s="28">
        <v>334.99130713587817</v>
      </c>
      <c r="I63" s="28">
        <v>9.8373729521827915</v>
      </c>
      <c r="J63" s="28">
        <v>0</v>
      </c>
      <c r="K63" s="28">
        <v>13.405552416628174</v>
      </c>
      <c r="L63" s="28">
        <v>0</v>
      </c>
      <c r="M63" s="28">
        <v>26.11147365812506</v>
      </c>
      <c r="N63" s="28">
        <v>1.2722287436837509</v>
      </c>
      <c r="O63" s="28">
        <v>0</v>
      </c>
      <c r="P63" s="28">
        <v>5292.8773244215372</v>
      </c>
      <c r="Q63" s="28">
        <v>0</v>
      </c>
      <c r="R63" s="28">
        <v>17009.871155537458</v>
      </c>
      <c r="S63" s="28">
        <v>58260.731161079064</v>
      </c>
      <c r="T63" s="28">
        <v>38.778524845536062</v>
      </c>
      <c r="U63" s="28">
        <v>25826.413816700468</v>
      </c>
      <c r="V63" s="28">
        <v>50357.019513249179</v>
      </c>
      <c r="W63" s="28">
        <v>513.28011500505238</v>
      </c>
      <c r="X63" s="28">
        <v>125.02792356753486</v>
      </c>
      <c r="Y63" s="28">
        <v>0</v>
      </c>
      <c r="Z63" s="28">
        <v>0</v>
      </c>
      <c r="AA63" s="28">
        <v>163.24631332338427</v>
      </c>
      <c r="AB63" s="28">
        <v>0</v>
      </c>
      <c r="AC63" s="28">
        <v>15.237474806662645</v>
      </c>
      <c r="AD63" s="26">
        <v>200786.69075523864</v>
      </c>
      <c r="AE63" s="17"/>
      <c r="AF63" s="4"/>
      <c r="AG63" s="12"/>
    </row>
    <row r="64" spans="2:33" s="3" customFormat="1" x14ac:dyDescent="0.2">
      <c r="B64" s="22" t="s">
        <v>89</v>
      </c>
      <c r="C64" s="32" t="s">
        <v>42</v>
      </c>
      <c r="D64" s="32">
        <v>32</v>
      </c>
      <c r="E64" s="26">
        <v>124.58255662357605</v>
      </c>
      <c r="F64" s="26">
        <v>30891.398061108779</v>
      </c>
      <c r="G64" s="26">
        <v>1738.6346708620679</v>
      </c>
      <c r="H64" s="26">
        <v>3110.6151073294932</v>
      </c>
      <c r="I64" s="26">
        <v>96.402762434046622</v>
      </c>
      <c r="J64" s="26">
        <v>0</v>
      </c>
      <c r="K64" s="26">
        <v>9.6881974165017564</v>
      </c>
      <c r="L64" s="26">
        <v>0.54527269672821843</v>
      </c>
      <c r="M64" s="26">
        <v>121.04022312482822</v>
      </c>
      <c r="N64" s="26">
        <v>4.9641036285347209</v>
      </c>
      <c r="O64" s="26">
        <v>1565.0241510715937</v>
      </c>
      <c r="P64" s="26">
        <v>104855.71527344566</v>
      </c>
      <c r="Q64" s="26">
        <v>1187.5872221638399</v>
      </c>
      <c r="R64" s="26">
        <v>128531.44553440031</v>
      </c>
      <c r="S64" s="26">
        <v>38690.938426956687</v>
      </c>
      <c r="T64" s="26">
        <v>5273.6650941286989</v>
      </c>
      <c r="U64" s="26">
        <v>896.58590638365524</v>
      </c>
      <c r="V64" s="26">
        <v>167078.63230954329</v>
      </c>
      <c r="W64" s="26">
        <v>6962.0797728532116</v>
      </c>
      <c r="X64" s="26">
        <v>15151.245144269955</v>
      </c>
      <c r="Y64" s="26">
        <v>133397.27182711681</v>
      </c>
      <c r="Z64" s="26">
        <v>1.3638068560131862</v>
      </c>
      <c r="AA64" s="26">
        <v>59295.791499930812</v>
      </c>
      <c r="AB64" s="26">
        <v>29.538364601146451</v>
      </c>
      <c r="AC64" s="26">
        <v>13175.099939735355</v>
      </c>
      <c r="AD64" s="26">
        <v>712189.85522868158</v>
      </c>
      <c r="AE64" s="17"/>
      <c r="AF64" s="4"/>
      <c r="AG64" s="12"/>
    </row>
  </sheetData>
  <mergeCells count="1">
    <mergeCell ref="A3:M3"/>
  </mergeCells>
  <pageMargins left="0" right="0" top="0.74803149606299213" bottom="0.74803149606299213" header="0.31496062992125984" footer="0.31496062992125984"/>
  <pageSetup paperSize="9" scale="48" fitToWidth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3</vt:lpstr>
      <vt:lpstr>'Informe 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2020-07-06T20:31:12Z</dcterms:modified>
  <cp:category/>
  <cp:contentStatus/>
</cp:coreProperties>
</file>