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Star Global Com\2014\"/>
    </mc:Choice>
  </mc:AlternateContent>
  <bookViews>
    <workbookView xWindow="9735" yWindow="225" windowWidth="18615" windowHeight="11415"/>
  </bookViews>
  <sheets>
    <sheet name="Informe 4_StartGlobalCom" sheetId="1" r:id="rId1"/>
  </sheets>
  <definedNames>
    <definedName name="_xlnm.Print_Area" localSheetId="0">'Informe 4_StartGlobalCom'!$A$1:$E$27</definedName>
  </definedNames>
  <calcPr calcId="152511"/>
</workbook>
</file>

<file path=xl/calcChain.xml><?xml version="1.0" encoding="utf-8"?>
<calcChain xmlns="http://schemas.openxmlformats.org/spreadsheetml/2006/main">
  <c r="D21" i="1" l="1"/>
  <c r="D20" i="1"/>
  <c r="D26" i="1" l="1"/>
  <c r="D24" i="1"/>
  <c r="D23" i="1"/>
  <c r="D18" i="1"/>
  <c r="D17" i="1"/>
  <c r="D16" i="1"/>
  <c r="D15" i="1"/>
  <c r="D13" i="1"/>
  <c r="D12" i="1"/>
  <c r="D11" i="1"/>
  <c r="D10" i="1"/>
  <c r="D9" i="1"/>
  <c r="C14" i="1"/>
  <c r="C8" i="1"/>
  <c r="C19" i="1" l="1"/>
  <c r="C22" i="1" s="1"/>
  <c r="C25" i="1" s="1"/>
  <c r="C27" i="1" s="1"/>
  <c r="B8" i="1"/>
  <c r="D8" i="1" s="1"/>
  <c r="B14" i="1" l="1"/>
  <c r="D14" i="1" s="1"/>
  <c r="B19" i="1" l="1"/>
  <c r="D19" i="1" s="1"/>
  <c r="B22" i="1" l="1"/>
  <c r="D22" i="1" s="1"/>
  <c r="B25" i="1" l="1"/>
  <c r="D25" i="1" s="1"/>
  <c r="B27" i="1" l="1"/>
  <c r="D27" i="1" s="1"/>
</calcChain>
</file>

<file path=xl/sharedStrings.xml><?xml version="1.0" encoding="utf-8"?>
<sst xmlns="http://schemas.openxmlformats.org/spreadsheetml/2006/main" count="28" uniqueCount="28">
  <si>
    <t>Expresado en Miles Nuevos Soles</t>
  </si>
  <si>
    <t>Estado de Resultados Estatutario</t>
  </si>
  <si>
    <t>Ajustes</t>
  </si>
  <si>
    <t>Estado de Resultados de Contabilidad Separada</t>
  </si>
  <si>
    <t>INGRESOS</t>
  </si>
  <si>
    <t>GASTOS</t>
  </si>
  <si>
    <t>UTILIDAD (PÉRDIDA) DE OPERACIÓN (EBITDA)</t>
  </si>
  <si>
    <t>Amortización</t>
  </si>
  <si>
    <t>Depreciación</t>
  </si>
  <si>
    <t>UTILIDAD (PÉRDIDA) ANTES DE INTERESES E IMPUESTOS (EBIT)</t>
  </si>
  <si>
    <t>Ingresos Financieros</t>
  </si>
  <si>
    <t>UTILIDAD (PÉRDIDA) ANTES DE IMPUESTOS</t>
  </si>
  <si>
    <t>UTILIDAD (PÉRDIDA) NETA</t>
  </si>
  <si>
    <t>Otros Gastos Operativos</t>
  </si>
  <si>
    <t>Otros</t>
  </si>
  <si>
    <t>Conexiones</t>
  </si>
  <si>
    <t>Rentas y Alquileres</t>
  </si>
  <si>
    <t>Uso de Servicios</t>
  </si>
  <si>
    <t>Ventas</t>
  </si>
  <si>
    <t>Diferencia de Cambio Neto</t>
  </si>
  <si>
    <t>Impuesto  a las Ganancias</t>
  </si>
  <si>
    <t>Gastos de Personal</t>
  </si>
  <si>
    <t>Gastos Generales y Administrativos</t>
  </si>
  <si>
    <t>Capitalización de Gastos por Construcción de Planta o Trabajo para el Inmovilizado</t>
  </si>
  <si>
    <t>Nota 1</t>
  </si>
  <si>
    <t>Periodo de reporte: Al 31 de diciembre 2014</t>
  </si>
  <si>
    <t>INFORME 4: RECONCILIACIÓN DEL ESTADO DE RESULTADOS ESTATUTARIO CON EL DE CONTABILIDAD SEPARADA</t>
  </si>
  <si>
    <t>STAR GLOBAL COM S.A.C.-2014-4 RECONCILIACIÓN DEL ESTADO DE RESULTADOS ESTATUTARIO CON EL DE CONTABILIDAD SEPARADA-15042016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</si>
</sst>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164" fontId="3" fillId="0" borderId="0" xfId="0" applyNumberFormat="1" applyFont="1"/>
    <xf numFmtId="1" fontId="3" fillId="0" borderId="0" xfId="0" applyNumberFormat="1" applyFont="1"/>
    <xf numFmtId="43" fontId="4" fillId="0" borderId="0" xfId="1" applyFont="1"/>
    <xf numFmtId="0" fontId="2" fillId="2" borderId="0" xfId="0" applyFont="1" applyFill="1"/>
    <xf numFmtId="165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6" fontId="2" fillId="3" borderId="1" xfId="0" applyNumberFormat="1" applyFont="1" applyFill="1" applyBorder="1"/>
    <xf numFmtId="166" fontId="3" fillId="3" borderId="1" xfId="1" applyNumberFormat="1" applyFont="1" applyFill="1" applyBorder="1"/>
    <xf numFmtId="166" fontId="3" fillId="0" borderId="1" xfId="1" applyNumberFormat="1" applyFont="1" applyBorder="1"/>
    <xf numFmtId="166" fontId="2" fillId="3" borderId="1" xfId="1" applyNumberFormat="1" applyFont="1" applyFill="1" applyBorder="1"/>
    <xf numFmtId="166" fontId="3" fillId="0" borderId="1" xfId="1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zoomScale="86" zoomScaleNormal="86" zoomScaleSheetLayoutView="110" workbookViewId="0">
      <selection activeCell="A4" sqref="A4"/>
    </sheetView>
  </sheetViews>
  <sheetFormatPr baseColWidth="10" defaultRowHeight="12.75" x14ac:dyDescent="0.2"/>
  <cols>
    <col min="1" max="1" width="75.42578125" style="2" customWidth="1"/>
    <col min="2" max="2" width="25.5703125" style="2" customWidth="1"/>
    <col min="3" max="3" width="25.5703125" style="3" customWidth="1"/>
    <col min="4" max="5" width="25.5703125" style="2" customWidth="1"/>
    <col min="6" max="7" width="11.42578125" style="2"/>
    <col min="8" max="8" width="18.7109375" style="2" bestFit="1" customWidth="1"/>
    <col min="9" max="9" width="13.85546875" style="2" bestFit="1" customWidth="1"/>
    <col min="10" max="10" width="20" style="2" customWidth="1"/>
    <col min="11" max="16384" width="11.42578125" style="2"/>
  </cols>
  <sheetData>
    <row r="1" spans="1:12" x14ac:dyDescent="0.2">
      <c r="A1" s="1" t="s">
        <v>27</v>
      </c>
    </row>
    <row r="2" spans="1:12" x14ac:dyDescent="0.2">
      <c r="A2" s="1"/>
    </row>
    <row r="3" spans="1:12" ht="15" customHeight="1" x14ac:dyDescent="0.2">
      <c r="A3" s="20" t="s">
        <v>26</v>
      </c>
      <c r="B3" s="21"/>
      <c r="C3" s="21"/>
      <c r="D3" s="21"/>
      <c r="E3" s="21"/>
    </row>
    <row r="5" spans="1:12" x14ac:dyDescent="0.2">
      <c r="A5" s="7" t="s">
        <v>25</v>
      </c>
    </row>
    <row r="7" spans="1:12" ht="60.75" customHeight="1" x14ac:dyDescent="0.2">
      <c r="A7" s="9" t="s">
        <v>0</v>
      </c>
      <c r="B7" s="9" t="s">
        <v>1</v>
      </c>
      <c r="C7" s="10" t="s">
        <v>2</v>
      </c>
      <c r="D7" s="9" t="s">
        <v>3</v>
      </c>
      <c r="E7" s="9" t="s">
        <v>24</v>
      </c>
    </row>
    <row r="8" spans="1:12" x14ac:dyDescent="0.2">
      <c r="A8" s="11" t="s">
        <v>4</v>
      </c>
      <c r="B8" s="15">
        <f>SUM(B9:B13)</f>
        <v>31581.896349999999</v>
      </c>
      <c r="C8" s="16">
        <f>SUM(C9:C13)</f>
        <v>0</v>
      </c>
      <c r="D8" s="15">
        <f>+B8-C8</f>
        <v>31581.896349999999</v>
      </c>
      <c r="E8" s="12"/>
    </row>
    <row r="9" spans="1:12" x14ac:dyDescent="0.2">
      <c r="A9" s="13" t="s">
        <v>15</v>
      </c>
      <c r="B9" s="17">
        <v>47.104129999999991</v>
      </c>
      <c r="C9" s="17">
        <v>0</v>
      </c>
      <c r="D9" s="17">
        <f t="shared" ref="D9:D26" si="0">+B9-C9</f>
        <v>47.104129999999991</v>
      </c>
      <c r="E9" s="13"/>
    </row>
    <row r="10" spans="1:12" x14ac:dyDescent="0.2">
      <c r="A10" s="13" t="s">
        <v>16</v>
      </c>
      <c r="B10" s="17">
        <v>19837.120120000003</v>
      </c>
      <c r="C10" s="17">
        <v>0</v>
      </c>
      <c r="D10" s="17">
        <f t="shared" si="0"/>
        <v>19837.120120000003</v>
      </c>
      <c r="E10" s="13"/>
    </row>
    <row r="11" spans="1:12" x14ac:dyDescent="0.2">
      <c r="A11" s="13" t="s">
        <v>17</v>
      </c>
      <c r="B11" s="17">
        <v>9228.8484599999992</v>
      </c>
      <c r="C11" s="17">
        <v>0</v>
      </c>
      <c r="D11" s="17">
        <f t="shared" si="0"/>
        <v>9228.8484599999992</v>
      </c>
      <c r="E11" s="13"/>
    </row>
    <row r="12" spans="1:12" x14ac:dyDescent="0.2">
      <c r="A12" s="13" t="s">
        <v>18</v>
      </c>
      <c r="B12" s="17">
        <v>387.82161000000008</v>
      </c>
      <c r="C12" s="17">
        <v>0</v>
      </c>
      <c r="D12" s="17">
        <f t="shared" si="0"/>
        <v>387.82161000000008</v>
      </c>
      <c r="E12" s="13"/>
      <c r="L12" s="6"/>
    </row>
    <row r="13" spans="1:12" x14ac:dyDescent="0.2">
      <c r="A13" s="13" t="s">
        <v>14</v>
      </c>
      <c r="B13" s="17">
        <v>2081.0020299999996</v>
      </c>
      <c r="C13" s="17">
        <v>0</v>
      </c>
      <c r="D13" s="17">
        <f t="shared" si="0"/>
        <v>2081.0020299999996</v>
      </c>
      <c r="E13" s="13"/>
      <c r="L13" s="6"/>
    </row>
    <row r="14" spans="1:12" x14ac:dyDescent="0.2">
      <c r="A14" s="11" t="s">
        <v>5</v>
      </c>
      <c r="B14" s="18">
        <f>SUM(B15:B18)</f>
        <v>-22818.644680337671</v>
      </c>
      <c r="C14" s="18">
        <f>SUM(C15:C18)</f>
        <v>0</v>
      </c>
      <c r="D14" s="18">
        <f t="shared" si="0"/>
        <v>-22818.644680337671</v>
      </c>
      <c r="E14" s="12"/>
    </row>
    <row r="15" spans="1:12" x14ac:dyDescent="0.2">
      <c r="A15" s="13" t="s">
        <v>21</v>
      </c>
      <c r="B15" s="17">
        <v>-5535.2421060418537</v>
      </c>
      <c r="C15" s="17">
        <v>0</v>
      </c>
      <c r="D15" s="17">
        <f t="shared" si="0"/>
        <v>-5535.2421060418537</v>
      </c>
      <c r="E15" s="13"/>
    </row>
    <row r="16" spans="1:12" x14ac:dyDescent="0.2">
      <c r="A16" s="13" t="s">
        <v>22</v>
      </c>
      <c r="B16" s="17">
        <v>-18891.872955215717</v>
      </c>
      <c r="C16" s="17">
        <v>0</v>
      </c>
      <c r="D16" s="17">
        <f t="shared" si="0"/>
        <v>-18891.872955215717</v>
      </c>
      <c r="E16" s="13"/>
    </row>
    <row r="17" spans="1:5" x14ac:dyDescent="0.2">
      <c r="A17" s="13" t="s">
        <v>23</v>
      </c>
      <c r="B17" s="17">
        <v>165.81730407015385</v>
      </c>
      <c r="C17" s="17">
        <v>0</v>
      </c>
      <c r="D17" s="17">
        <f t="shared" si="0"/>
        <v>165.81730407015385</v>
      </c>
      <c r="E17" s="13"/>
    </row>
    <row r="18" spans="1:5" x14ac:dyDescent="0.2">
      <c r="A18" s="13" t="s">
        <v>13</v>
      </c>
      <c r="B18" s="17">
        <v>1442.6530768497439</v>
      </c>
      <c r="C18" s="17">
        <v>0</v>
      </c>
      <c r="D18" s="17">
        <f t="shared" si="0"/>
        <v>1442.6530768497439</v>
      </c>
      <c r="E18" s="13"/>
    </row>
    <row r="19" spans="1:5" x14ac:dyDescent="0.2">
      <c r="A19" s="11" t="s">
        <v>6</v>
      </c>
      <c r="B19" s="18">
        <f>+B8+B14</f>
        <v>8763.2516696623279</v>
      </c>
      <c r="C19" s="18">
        <f>+C8+C14</f>
        <v>0</v>
      </c>
      <c r="D19" s="18">
        <f t="shared" si="0"/>
        <v>8763.2516696623279</v>
      </c>
      <c r="E19" s="12"/>
    </row>
    <row r="20" spans="1:5" x14ac:dyDescent="0.2">
      <c r="A20" s="14" t="s">
        <v>8</v>
      </c>
      <c r="B20" s="19">
        <v>-1551.1014098315659</v>
      </c>
      <c r="C20" s="17">
        <v>-79.307075634019839</v>
      </c>
      <c r="D20" s="17">
        <f>+C20+B20</f>
        <v>-1630.4084854655857</v>
      </c>
      <c r="E20" s="8">
        <v>4.0999999999999996</v>
      </c>
    </row>
    <row r="21" spans="1:5" x14ac:dyDescent="0.2">
      <c r="A21" s="14" t="s">
        <v>7</v>
      </c>
      <c r="B21" s="19">
        <v>-55.763639999999995</v>
      </c>
      <c r="C21" s="17">
        <v>-3.477366845953398</v>
      </c>
      <c r="D21" s="17">
        <f>+C21+B21</f>
        <v>-59.241006845953393</v>
      </c>
      <c r="E21" s="8">
        <v>4.2</v>
      </c>
    </row>
    <row r="22" spans="1:5" x14ac:dyDescent="0.2">
      <c r="A22" s="11" t="s">
        <v>9</v>
      </c>
      <c r="B22" s="15">
        <f>+SUM(B19:B21)</f>
        <v>7156.3866198307614</v>
      </c>
      <c r="C22" s="18">
        <f>+SUM(C19:C21)</f>
        <v>-82.784442479973237</v>
      </c>
      <c r="D22" s="18">
        <f>+B22+C22</f>
        <v>7073.6021773507882</v>
      </c>
      <c r="E22" s="12"/>
    </row>
    <row r="23" spans="1:5" x14ac:dyDescent="0.2">
      <c r="A23" s="14" t="s">
        <v>19</v>
      </c>
      <c r="B23" s="19">
        <v>-203.96049000000394</v>
      </c>
      <c r="C23" s="17">
        <v>0</v>
      </c>
      <c r="D23" s="17">
        <f t="shared" si="0"/>
        <v>-203.96049000000394</v>
      </c>
      <c r="E23" s="13"/>
    </row>
    <row r="24" spans="1:5" x14ac:dyDescent="0.2">
      <c r="A24" s="14" t="s">
        <v>10</v>
      </c>
      <c r="B24" s="19">
        <v>324.58267999999998</v>
      </c>
      <c r="C24" s="17">
        <v>0</v>
      </c>
      <c r="D24" s="17">
        <f t="shared" si="0"/>
        <v>324.58267999999998</v>
      </c>
      <c r="E24" s="13"/>
    </row>
    <row r="25" spans="1:5" x14ac:dyDescent="0.2">
      <c r="A25" s="11" t="s">
        <v>11</v>
      </c>
      <c r="B25" s="15">
        <f>+SUM(B22:B24)</f>
        <v>7277.0088098307569</v>
      </c>
      <c r="C25" s="18">
        <f>+SUM(C22:C24)</f>
        <v>-82.784442479973237</v>
      </c>
      <c r="D25" s="18">
        <f>+B25+C25</f>
        <v>7194.2243673507837</v>
      </c>
      <c r="E25" s="12"/>
    </row>
    <row r="26" spans="1:5" x14ac:dyDescent="0.2">
      <c r="A26" s="14" t="s">
        <v>20</v>
      </c>
      <c r="B26" s="19">
        <v>-2218.9870000000001</v>
      </c>
      <c r="C26" s="17">
        <v>0</v>
      </c>
      <c r="D26" s="17">
        <f t="shared" si="0"/>
        <v>-2218.9870000000001</v>
      </c>
      <c r="E26" s="13"/>
    </row>
    <row r="27" spans="1:5" x14ac:dyDescent="0.2">
      <c r="A27" s="11" t="s">
        <v>12</v>
      </c>
      <c r="B27" s="18">
        <f>+SUM(B25:B26)</f>
        <v>5058.0218098307569</v>
      </c>
      <c r="C27" s="18">
        <f>+SUM(C25:C26)</f>
        <v>-82.784442479973237</v>
      </c>
      <c r="D27" s="18">
        <f>+B27+C27</f>
        <v>4975.2373673507836</v>
      </c>
      <c r="E27" s="12"/>
    </row>
    <row r="28" spans="1:5" x14ac:dyDescent="0.2">
      <c r="D28" s="4"/>
    </row>
    <row r="29" spans="1:5" x14ac:dyDescent="0.2">
      <c r="B29" s="5"/>
    </row>
    <row r="34" spans="3:3" x14ac:dyDescent="0.2">
      <c r="C34" s="2"/>
    </row>
    <row r="35" spans="3:3" x14ac:dyDescent="0.2">
      <c r="C35" s="2"/>
    </row>
    <row r="36" spans="3:3" x14ac:dyDescent="0.2">
      <c r="C36" s="2"/>
    </row>
    <row r="37" spans="3:3" x14ac:dyDescent="0.2">
      <c r="C37" s="2"/>
    </row>
    <row r="38" spans="3:3" x14ac:dyDescent="0.2">
      <c r="C38" s="2"/>
    </row>
    <row r="39" spans="3:3" x14ac:dyDescent="0.2">
      <c r="C39" s="2"/>
    </row>
    <row r="40" spans="3:3" x14ac:dyDescent="0.2">
      <c r="C40" s="2"/>
    </row>
    <row r="41" spans="3:3" x14ac:dyDescent="0.2">
      <c r="C41" s="2"/>
    </row>
    <row r="42" spans="3:3" x14ac:dyDescent="0.2">
      <c r="C42" s="2"/>
    </row>
    <row r="43" spans="3:3" x14ac:dyDescent="0.2">
      <c r="C43" s="2"/>
    </row>
    <row r="44" spans="3:3" x14ac:dyDescent="0.2">
      <c r="C44" s="2"/>
    </row>
    <row r="45" spans="3:3" x14ac:dyDescent="0.2">
      <c r="C45" s="2"/>
    </row>
    <row r="46" spans="3:3" x14ac:dyDescent="0.2">
      <c r="C46" s="2"/>
    </row>
    <row r="47" spans="3:3" x14ac:dyDescent="0.2">
      <c r="C47" s="2"/>
    </row>
    <row r="48" spans="3:3" x14ac:dyDescent="0.2">
      <c r="C48" s="2"/>
    </row>
    <row r="49" spans="3:3" x14ac:dyDescent="0.2">
      <c r="C49" s="2"/>
    </row>
    <row r="50" spans="3:3" x14ac:dyDescent="0.2">
      <c r="C50" s="2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colBreaks count="1" manualBreakCount="1">
    <brk id="5" max="26" man="1"/>
  </colBreaks>
  <ignoredErrors>
    <ignoredError sqref="D25:D26" formula="1"/>
  </ignoredError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+y8fbn8C4c4zvqAlpBCx73BD8GdhdPuG+5wkhKNOZ8k=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XOAYi1rDp85EMRacl7OA5CTBP6+xEx6qC43N5fbgXN0=</DigestValue>
    </Reference>
  </SignedInfo>
  <SignatureValue>cCnx3kw2Udc2NfxD69hSnGxhhOql5bi5WwonTrf+Dnx9wjy0sRaSCIYXn6nVoJ2QnsvvaQZET+Sq
9HsatZjHLoW4TGLXxtq3JasQeUxPFkjodnNEk+jFZwHXS5L4sdwnbuCTT5nY4AheusxpOxZqeNUi
E4bRAXFbdfqRujihD0LTD0OU9+n+APFz/5rbazUv0jEQVh2cQ55r2ZvcWjG0PphIShZOr4LirZIX
e0609brtscHSXeKzE8s97W50vsrhrOnA7Y23eC1Rp93tg0mA2+hupGfWHwECZixP5coGLWxwBxmf
SS97G1n8kkKkldzDv10n+KErL4vsbHy6HKBhUQ==</SignatureValue>
  <KeyInfo>
    <X509Data>
      <X509Certificate>MIIHGDCCBgCgAwIBAgIRAKSGW99/r9y8DhaSBtaI9KowDQYJKoZIhvcNAQELBQAwgZsxCzAJBgNVBAYTAkdCMRswGQYDVQQIExJHcmVhdGVyIE1hbmNoZXN0ZXIxEDAOBgNVBAcTB1NhbGZvcmQxGjAYBgNVBAoTEUNPTU9ETyBDQSBMaW1pdGVkMUEwPwYDVQQDEzhDT01PRE8gU0hBLTI1NiBDbGllbnQgQXV0aGVudGljYXRpb24gYW5kIFNlY3VyZSBFbWFpbCBDQTAeFw0xNjA1MDIwMDAwMDBaFw0xNzA1MDIyMzU5NTlaMIICMj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EzNjI3MDYxNDEXMBUGA1UECxMOaXNzdWVkIGJ5IElPRkQxMDAuBgNVBAsTJ3ZhbGlkYXRlZCBieSBDQU1BUkEgREUgQ09NRVJDSU8gREUgTElNQTEQMA4GA1UEFBMHMjEwMTM0NzELMAkGA1UEBhMCUEUxGzAZBgNVBAcTEkxJTUEgLSBMSU1BIC0gTElNQTEfMB0GA1UEChMWU1RBUiBHTE9CQUwgQ09NIFMuQS5DLjEwMC4GCSqGSIb3DQEJARYhQ0hSSVNUSUFOLlZBTERJVklBQFRFTEVGT05JQ0EuQ09NMSowKAYDVQQDEyFDSFJJU1RJQU4gQUxCRVJUTyBWQUxESVZJQSBPUlJFR08wggEiMA0GCSqGSIb3DQEBAQUAA4IBDwAwggEKAoIBAQChaN9H3BRSdXpharV+y/atySX3DpX3V0iO5M08/M7PdIJmwmMwmwqUGgifRp+a4Srg6xLIu2xtXKk/KCG1UQl1yJRNOzKbN1sBi256wVWIJmUfwwKTOrOWClziaBpHXy8ZIpR2FAPfI1Efze2NZqoOeY84pep7R2zRz0fyU9+FKlL4WfMOEiJXNNZNg4KNeZsgXQwpDMiK0Aw3YBvSB+eMUgtPTzAv+Ub6MmCVJBr4VCw7C6CgyM9nIHSqhR3+GQi284aQl1xsAtW7Y+mhTgrW5cHHm5R7BOTxPgFOCc5GNPGO8G3HyP+LKXyF/aYrUTxaGQCrif/i5uqGtCX0Ta8/AgMBAAGjggG7MIIBtzAfBgNVHSMEGDAWgBSSYWuC4aKgqk/sZ/HCo/e0gADB7DAdBgNVHQ4EFgQUbu951CcuDHGBOqk2ec7dOA4bRNA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DQvfv0yCPx9mGWoqHRnHbRym9wj0QefgVg106uC++rmRlLC7QdF+gysr+w1A5DCxXimANs4F50M8Mu5Zij0N2LfFbm0BPVgyxZmeSmB5qgxrO/VJ/s1Afpu3lgVSDRnJ6fFeADH0aN5GE5VHNn9t9KS0k5SNFg8HkYE3eAH9nyoLd1x11MbNnUwefHjjCRiA3Fm9PakaKwEP+wbh1Hnmh1zyUb1N5lTViscmSnRgFN6UZriwpuBDHwnzSmL3fb6xU99T5yowAfcYW8G038N9dvVwKDZe/PlgtK4/IF7QaassdseWqHwcOC4IwUoKDILQMyjBdy6DM3rAlgc2jTuzQ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A6fmbu0UHCR57SbcRmNUllIS3Co6miJe/7nvnixBenw=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sl8KbezzgzKzQkMZCnI7n9mxX182HYENjhs1Ct4T4gI=</DigestValue>
      </Reference>
      <Reference URI="/xl/styles.xml?ContentType=application/vnd.openxmlformats-officedocument.spreadsheetml.styles+xml">
        <DigestMethod Algorithm="http://www.w3.org/2001/04/xmlenc#sha256"/>
        <DigestValue>j808SiJ2qM7WFLodQLYmxDarRbwJLbr5v5yvaZsPsSc=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GEWmirY/E+zGkSyFGWWf07wi1uPavM4mEXKCZZlS0zM=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H6V8bkun6gAC8iWHzaNbQdW8oCjMSG1CxH9Y1XKGCFE=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2016-05-02T17:39:33Z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2016-05-02T17:39:33Z</xd:SigningTime>
          <xd:SigningCertificate>
            <xd:Cert>
              <xd:CertDigest>
                <DigestMethod Algorithm="http://www.w3.org/2001/04/xmlenc#sha256"/>
                <DigestValue>qWe/9SAY/nFyU4FBaUCz1zQsbaxm+7ZsIvQX9d760yM=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218691022494441243696775967291308831914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4_StartGlobalCom</vt:lpstr>
      <vt:lpstr>'Informe 4_StartGlobalCom'!Área_de_impresión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2016-04-15T01:22:39Z</cp:lastPrinted>
  <dcterms:created xsi:type="dcterms:W3CDTF">2015-07-23T22:06:54Z</dcterms:created>
  <dcterms:modified xsi:type="dcterms:W3CDTF">2016-05-02T17:39:30Z</dcterms:modified>
</cp:coreProperties>
</file>