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ner.mejia\Desktop\"/>
    </mc:Choice>
  </mc:AlternateContent>
  <bookViews>
    <workbookView xWindow="0" yWindow="0" windowWidth="20490" windowHeight="7755"/>
  </bookViews>
  <sheets>
    <sheet name="Informe 4" sheetId="1" r:id="rId1"/>
  </sheets>
  <definedNames>
    <definedName name="_xlnm._FilterDatabase" localSheetId="0" hidden="1">'Informe 4'!$A$9:$I$9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5" i="1"/>
  <c r="I23" i="1"/>
  <c r="I22" i="1"/>
  <c r="H20" i="1"/>
  <c r="H24" i="1" s="1"/>
  <c r="H26" i="1" s="1"/>
  <c r="H28" i="1" s="1"/>
  <c r="G20" i="1"/>
  <c r="G24" i="1" s="1"/>
  <c r="G26" i="1" s="1"/>
  <c r="G28" i="1" s="1"/>
  <c r="I19" i="1"/>
  <c r="I18" i="1"/>
  <c r="I17" i="1"/>
  <c r="I16" i="1"/>
  <c r="I15" i="1"/>
  <c r="H14" i="1"/>
  <c r="I14" i="1" s="1"/>
  <c r="I13" i="1" s="1"/>
  <c r="H13" i="1"/>
  <c r="G13" i="1"/>
  <c r="I12" i="1"/>
  <c r="I11" i="1"/>
  <c r="I10" i="1"/>
  <c r="I20" i="1" s="1"/>
  <c r="I24" i="1" s="1"/>
  <c r="I26" i="1" s="1"/>
  <c r="I28" i="1" s="1"/>
  <c r="H10" i="1"/>
  <c r="G10" i="1"/>
</calcChain>
</file>

<file path=xl/sharedStrings.xml><?xml version="1.0" encoding="utf-8"?>
<sst xmlns="http://schemas.openxmlformats.org/spreadsheetml/2006/main" count="27" uniqueCount="27">
  <si>
    <t>VIETTEL PERU S.A.C.</t>
  </si>
  <si>
    <t>Informe Regulatorio N°4: RECONCILIACIÒN DEL ESTADO DE RESULTADOS ESTATUTARIO CON EL DE CONTABILIDAD SEPARADA</t>
  </si>
  <si>
    <t>Al 31 de diciembre de 2018</t>
  </si>
  <si>
    <t>Expresado en miles de soles</t>
  </si>
  <si>
    <t>Estado de Resultados Estatutario</t>
  </si>
  <si>
    <t>Ajustes</t>
  </si>
  <si>
    <t>Estado de Resultados de Contabilidad Separada</t>
  </si>
  <si>
    <t>INGRESOS</t>
  </si>
  <si>
    <t xml:space="preserve">Ingresos por Servicios </t>
  </si>
  <si>
    <t xml:space="preserve">Ingresos por Terminales </t>
  </si>
  <si>
    <t>GASTOS</t>
  </si>
  <si>
    <t>Costo del servicio</t>
  </si>
  <si>
    <t>Gastos (ingresos) operativos:</t>
  </si>
  <si>
    <t>Gastos de Administración</t>
  </si>
  <si>
    <t>Gastos de Ventas</t>
  </si>
  <si>
    <t>Otros Ingresos</t>
  </si>
  <si>
    <t>Otros Egresos</t>
  </si>
  <si>
    <t>UTILIDAD(PÈRDIDA) DE OPERACIÒN(EBITDA)</t>
  </si>
  <si>
    <t>Gastos (ingresos) Financieros:</t>
  </si>
  <si>
    <t>Gastos Financieros, neto</t>
  </si>
  <si>
    <t>Diferencia en cambio, neta</t>
  </si>
  <si>
    <t>UTILIDAD(PÈRDIDA)ANTES DE INTERESES E IMPUESTOS (EBIT)</t>
  </si>
  <si>
    <t>Impuesto a las Ganancias</t>
  </si>
  <si>
    <t xml:space="preserve">UTILIDAD (PÈRDIDA)ANTES DE IMPUESTOS </t>
  </si>
  <si>
    <t>Otros Resultados Integrales</t>
  </si>
  <si>
    <t>UTILIDAD(PÈRDIDA) NETA</t>
  </si>
  <si>
    <t>Las notas que se acompañan de la página 3 a la 20 forman parte de los reportes de contabilidad separada para fines regulatorios.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</si>
</sst>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5" x14ac:knownFonts="1"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1" applyFont="1" applyFill="1"/>
    <xf numFmtId="164" fontId="2" fillId="2" borderId="0" xfId="1" applyNumberFormat="1" applyFont="1" applyFill="1"/>
    <xf numFmtId="0" fontId="1" fillId="2" borderId="0" xfId="1" applyFont="1" applyFill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2" borderId="0" xfId="1" applyFont="1" applyFill="1" applyAlignment="1">
      <alignment vertical="center"/>
    </xf>
    <xf numFmtId="0" fontId="3" fillId="2" borderId="0" xfId="1" applyFont="1" applyFill="1" applyAlignment="1">
      <alignment horizontal="left"/>
    </xf>
    <xf numFmtId="0" fontId="2" fillId="2" borderId="0" xfId="1" applyFont="1" applyFill="1" applyAlignment="1"/>
    <xf numFmtId="0" fontId="2" fillId="2" borderId="0" xfId="1" quotePrefix="1" applyFont="1" applyFill="1"/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/>
    </xf>
    <xf numFmtId="164" fontId="3" fillId="2" borderId="1" xfId="1" applyNumberFormat="1" applyFont="1" applyFill="1" applyBorder="1" applyAlignment="1"/>
    <xf numFmtId="0" fontId="4" fillId="2" borderId="1" xfId="1" applyFont="1" applyFill="1" applyBorder="1" applyAlignment="1">
      <alignment horizontal="left"/>
    </xf>
    <xf numFmtId="164" fontId="2" fillId="2" borderId="1" xfId="1" applyNumberFormat="1" applyFont="1" applyFill="1" applyBorder="1" applyAlignment="1"/>
    <xf numFmtId="164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wrapText="1"/>
    </xf>
    <xf numFmtId="165" fontId="2" fillId="2" borderId="1" xfId="1" applyNumberFormat="1" applyFont="1" applyFill="1" applyBorder="1" applyAlignment="1"/>
    <xf numFmtId="0" fontId="2" fillId="2" borderId="1" xfId="1" applyFont="1" applyFill="1" applyBorder="1"/>
    <xf numFmtId="164" fontId="1" fillId="2" borderId="1" xfId="1" applyNumberFormat="1" applyFont="1" applyFill="1" applyBorder="1" applyAlignment="1"/>
    <xf numFmtId="0" fontId="1" fillId="2" borderId="1" xfId="1" applyFont="1" applyFill="1" applyBorder="1" applyAlignment="1">
      <alignment horizontal="left" wrapText="1"/>
    </xf>
    <xf numFmtId="164" fontId="4" fillId="2" borderId="1" xfId="1" applyNumberFormat="1" applyFont="1" applyFill="1" applyBorder="1" applyAlignment="1">
      <alignment wrapText="1"/>
    </xf>
    <xf numFmtId="164" fontId="1" fillId="2" borderId="1" xfId="1" applyNumberFormat="1" applyFont="1" applyFill="1" applyBorder="1" applyAlignment="1">
      <alignment wrapText="1"/>
    </xf>
    <xf numFmtId="0" fontId="4" fillId="2" borderId="0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1"/>
  <sheetViews>
    <sheetView showGridLines="0" tabSelected="1" zoomScale="80" zoomScaleNormal="80" workbookViewId="0">
      <selection activeCell="B3" sqref="B3"/>
    </sheetView>
  </sheetViews>
  <sheetFormatPr defaultColWidth="9" defaultRowHeight="12.75" x14ac:dyDescent="0.2"/>
  <cols>
    <col min="1" max="1" width="9" style="2"/>
    <col min="2" max="2" width="9" style="2" customWidth="1"/>
    <col min="3" max="3" width="10.875" style="2" customWidth="1"/>
    <col min="4" max="4" width="6.75" style="2" customWidth="1"/>
    <col min="5" max="5" width="10.125" style="2" customWidth="1"/>
    <col min="6" max="6" width="13.75" style="2" customWidth="1"/>
    <col min="7" max="7" width="22.25" style="2" customWidth="1"/>
    <col min="8" max="8" width="13" style="2" customWidth="1"/>
    <col min="9" max="9" width="23.125" style="3" customWidth="1"/>
    <col min="10" max="16384" width="9" style="2"/>
  </cols>
  <sheetData>
    <row r="2" spans="2:9" x14ac:dyDescent="0.2">
      <c r="B2" s="1" t="s">
        <v>0</v>
      </c>
    </row>
    <row r="4" spans="2:9" ht="12" customHeight="1" x14ac:dyDescent="0.2">
      <c r="B4" s="4" t="s">
        <v>1</v>
      </c>
      <c r="C4" s="4"/>
      <c r="D4" s="4"/>
      <c r="E4" s="4"/>
      <c r="F4" s="4"/>
      <c r="G4" s="4"/>
      <c r="H4" s="4"/>
      <c r="I4" s="4"/>
    </row>
    <row r="5" spans="2:9" x14ac:dyDescent="0.2">
      <c r="B5" s="5" t="s">
        <v>2</v>
      </c>
      <c r="D5" s="6"/>
      <c r="E5" s="6"/>
      <c r="F5" s="6"/>
      <c r="G5" s="6"/>
      <c r="H5" s="6"/>
      <c r="I5" s="6"/>
    </row>
    <row r="6" spans="2:9" x14ac:dyDescent="0.2">
      <c r="B6" s="7"/>
      <c r="C6" s="8"/>
      <c r="D6" s="8"/>
      <c r="E6" s="9"/>
    </row>
    <row r="8" spans="2:9" ht="12" customHeight="1" x14ac:dyDescent="0.2">
      <c r="B8" s="10" t="s">
        <v>3</v>
      </c>
      <c r="C8" s="10"/>
      <c r="D8" s="10"/>
      <c r="E8" s="10"/>
      <c r="F8" s="10"/>
      <c r="G8" s="11" t="s">
        <v>4</v>
      </c>
      <c r="H8" s="10" t="s">
        <v>5</v>
      </c>
      <c r="I8" s="12" t="s">
        <v>6</v>
      </c>
    </row>
    <row r="9" spans="2:9" ht="21.75" customHeight="1" x14ac:dyDescent="0.2">
      <c r="B9" s="13"/>
      <c r="C9" s="13"/>
      <c r="D9" s="13"/>
      <c r="E9" s="13"/>
      <c r="F9" s="13"/>
      <c r="G9" s="14"/>
      <c r="H9" s="13"/>
      <c r="I9" s="15"/>
    </row>
    <row r="10" spans="2:9" ht="13.15" customHeight="1" x14ac:dyDescent="0.2">
      <c r="B10" s="16" t="s">
        <v>7</v>
      </c>
      <c r="C10" s="16"/>
      <c r="D10" s="16"/>
      <c r="E10" s="16"/>
      <c r="F10" s="16"/>
      <c r="G10" s="17">
        <f>+G11+G12</f>
        <v>1058097.2831646451</v>
      </c>
      <c r="H10" s="17">
        <f>+H11+H12</f>
        <v>-6575.6223399999999</v>
      </c>
      <c r="I10" s="17">
        <f>+I11+I12</f>
        <v>1051521.6608246451</v>
      </c>
    </row>
    <row r="11" spans="2:9" ht="13.15" customHeight="1" x14ac:dyDescent="0.2">
      <c r="B11" s="18" t="s">
        <v>8</v>
      </c>
      <c r="C11" s="18"/>
      <c r="D11" s="18"/>
      <c r="E11" s="18"/>
      <c r="F11" s="18"/>
      <c r="G11" s="19">
        <v>938745.56031247077</v>
      </c>
      <c r="H11" s="20">
        <v>-6575.6223399999999</v>
      </c>
      <c r="I11" s="21">
        <f>+G11+H11</f>
        <v>932169.93797247077</v>
      </c>
    </row>
    <row r="12" spans="2:9" ht="13.15" customHeight="1" x14ac:dyDescent="0.2">
      <c r="B12" s="18" t="s">
        <v>9</v>
      </c>
      <c r="C12" s="18"/>
      <c r="D12" s="18"/>
      <c r="E12" s="18"/>
      <c r="F12" s="18"/>
      <c r="G12" s="19">
        <v>119351.72285217431</v>
      </c>
      <c r="H12" s="20"/>
      <c r="I12" s="21">
        <f>+G12+H12</f>
        <v>119351.72285217431</v>
      </c>
    </row>
    <row r="13" spans="2:9" ht="13.15" customHeight="1" x14ac:dyDescent="0.2">
      <c r="B13" s="16" t="s">
        <v>10</v>
      </c>
      <c r="C13" s="16"/>
      <c r="D13" s="16"/>
      <c r="E13" s="16"/>
      <c r="F13" s="16"/>
      <c r="G13" s="17">
        <f>SUM(G14:G19)</f>
        <v>-1003652.4198495882</v>
      </c>
      <c r="H13" s="17">
        <f>SUM(H14:H19)</f>
        <v>-3367.16504314025</v>
      </c>
      <c r="I13" s="17">
        <f>SUM(I14:I19)</f>
        <v>-1007019.5848927285</v>
      </c>
    </row>
    <row r="14" spans="2:9" ht="13.15" customHeight="1" x14ac:dyDescent="0.2">
      <c r="B14" s="18" t="s">
        <v>11</v>
      </c>
      <c r="C14" s="18"/>
      <c r="D14" s="18"/>
      <c r="E14" s="18"/>
      <c r="F14" s="18"/>
      <c r="G14" s="19">
        <v>-701794.62018350523</v>
      </c>
      <c r="H14" s="20">
        <f>5527.268177027-6958.353</f>
        <v>-1431.084822973</v>
      </c>
      <c r="I14" s="21">
        <f>+G14+H14</f>
        <v>-703225.70500647824</v>
      </c>
    </row>
    <row r="15" spans="2:9" ht="12.75" customHeight="1" x14ac:dyDescent="0.2">
      <c r="B15" s="18" t="s">
        <v>12</v>
      </c>
      <c r="C15" s="18"/>
      <c r="D15" s="18"/>
      <c r="E15" s="18"/>
      <c r="F15" s="18"/>
      <c r="G15" s="22">
        <v>0</v>
      </c>
      <c r="H15" s="23"/>
      <c r="I15" s="21">
        <f>+G15-H15</f>
        <v>0</v>
      </c>
    </row>
    <row r="16" spans="2:9" ht="13.15" customHeight="1" x14ac:dyDescent="0.2">
      <c r="B16" s="18" t="s">
        <v>13</v>
      </c>
      <c r="C16" s="18"/>
      <c r="D16" s="18"/>
      <c r="E16" s="18"/>
      <c r="F16" s="18"/>
      <c r="G16" s="19">
        <v>-116662.34686019039</v>
      </c>
      <c r="H16" s="23">
        <v>-76.730999999999995</v>
      </c>
      <c r="I16" s="21">
        <f>+G16+H16</f>
        <v>-116739.07786019039</v>
      </c>
    </row>
    <row r="17" spans="2:9" ht="13.15" customHeight="1" x14ac:dyDescent="0.2">
      <c r="B17" s="18" t="s">
        <v>14</v>
      </c>
      <c r="C17" s="18"/>
      <c r="D17" s="18"/>
      <c r="E17" s="18"/>
      <c r="F17" s="18"/>
      <c r="G17" s="19">
        <v>-193507.04500616252</v>
      </c>
      <c r="H17" s="23">
        <v>-75.915999999999997</v>
      </c>
      <c r="I17" s="21">
        <f>+G17+H17</f>
        <v>-193582.96100616251</v>
      </c>
    </row>
    <row r="18" spans="2:9" ht="13.15" customHeight="1" x14ac:dyDescent="0.2">
      <c r="B18" s="18" t="s">
        <v>15</v>
      </c>
      <c r="C18" s="18"/>
      <c r="D18" s="18"/>
      <c r="E18" s="18"/>
      <c r="F18" s="18"/>
      <c r="G18" s="19">
        <v>8311.5922002699208</v>
      </c>
      <c r="H18" s="20">
        <v>-1783.4332201672501</v>
      </c>
      <c r="I18" s="21">
        <f>+G18+H18</f>
        <v>6528.1589801026712</v>
      </c>
    </row>
    <row r="19" spans="2:9" ht="13.15" customHeight="1" x14ac:dyDescent="0.2">
      <c r="B19" s="18" t="s">
        <v>16</v>
      </c>
      <c r="C19" s="18"/>
      <c r="D19" s="18"/>
      <c r="E19" s="18"/>
      <c r="F19" s="18"/>
      <c r="G19" s="19">
        <v>0</v>
      </c>
      <c r="H19" s="23"/>
      <c r="I19" s="21">
        <f>+G19-H19</f>
        <v>0</v>
      </c>
    </row>
    <row r="20" spans="2:9" ht="13.15" customHeight="1" x14ac:dyDescent="0.2">
      <c r="B20" s="16" t="s">
        <v>17</v>
      </c>
      <c r="C20" s="16"/>
      <c r="D20" s="16"/>
      <c r="E20" s="16"/>
      <c r="F20" s="16"/>
      <c r="G20" s="24">
        <f>+G10+G13</f>
        <v>54444.863315056893</v>
      </c>
      <c r="H20" s="24">
        <f t="shared" ref="H20" si="0">+H10+H13</f>
        <v>-9942.7873831402503</v>
      </c>
      <c r="I20" s="24">
        <f>+I10+I13</f>
        <v>44502.075931916595</v>
      </c>
    </row>
    <row r="21" spans="2:9" ht="13.15" customHeight="1" x14ac:dyDescent="0.2">
      <c r="B21" s="18" t="s">
        <v>18</v>
      </c>
      <c r="C21" s="18"/>
      <c r="D21" s="18"/>
      <c r="E21" s="18"/>
      <c r="F21" s="18"/>
      <c r="G21" s="19"/>
      <c r="H21" s="23"/>
      <c r="I21" s="21"/>
    </row>
    <row r="22" spans="2:9" ht="13.15" customHeight="1" x14ac:dyDescent="0.2">
      <c r="B22" s="18" t="s">
        <v>19</v>
      </c>
      <c r="C22" s="18"/>
      <c r="D22" s="18"/>
      <c r="E22" s="18"/>
      <c r="F22" s="18"/>
      <c r="G22" s="19">
        <v>-64837.527645143498</v>
      </c>
      <c r="H22" s="20">
        <v>64837.527999999998</v>
      </c>
      <c r="I22" s="21">
        <f>+G22+H22</f>
        <v>3.5485650005284697E-4</v>
      </c>
    </row>
    <row r="23" spans="2:9" ht="13.15" customHeight="1" x14ac:dyDescent="0.2">
      <c r="B23" s="18" t="s">
        <v>20</v>
      </c>
      <c r="C23" s="18"/>
      <c r="D23" s="18"/>
      <c r="E23" s="18"/>
      <c r="F23" s="18"/>
      <c r="G23" s="19">
        <v>-76614.979005753499</v>
      </c>
      <c r="H23" s="23"/>
      <c r="I23" s="21">
        <f>+G23-H23</f>
        <v>-76614.979005753499</v>
      </c>
    </row>
    <row r="24" spans="2:9" ht="13.15" customHeight="1" x14ac:dyDescent="0.2">
      <c r="B24" s="25" t="s">
        <v>21</v>
      </c>
      <c r="C24" s="25"/>
      <c r="D24" s="25"/>
      <c r="E24" s="25"/>
      <c r="F24" s="25"/>
      <c r="G24" s="24">
        <f>SUM(G20:G23)</f>
        <v>-87007.643335840112</v>
      </c>
      <c r="H24" s="24">
        <f t="shared" ref="H24" si="1">SUM(H20:H23)</f>
        <v>54894.740616859752</v>
      </c>
      <c r="I24" s="24">
        <f>SUM(I20:I23)</f>
        <v>-32112.902718980404</v>
      </c>
    </row>
    <row r="25" spans="2:9" ht="13.15" customHeight="1" x14ac:dyDescent="0.2">
      <c r="B25" s="18" t="s">
        <v>22</v>
      </c>
      <c r="C25" s="18"/>
      <c r="D25" s="18"/>
      <c r="E25" s="18"/>
      <c r="F25" s="18"/>
      <c r="G25" s="19">
        <v>0</v>
      </c>
      <c r="H25" s="23"/>
      <c r="I25" s="26">
        <f>+G25-H25</f>
        <v>0</v>
      </c>
    </row>
    <row r="26" spans="2:9" ht="13.15" customHeight="1" x14ac:dyDescent="0.2">
      <c r="B26" s="16" t="s">
        <v>23</v>
      </c>
      <c r="C26" s="16"/>
      <c r="D26" s="16"/>
      <c r="E26" s="16"/>
      <c r="F26" s="16"/>
      <c r="G26" s="24">
        <f>+G24</f>
        <v>-87007.643335840112</v>
      </c>
      <c r="H26" s="24">
        <f>+H24</f>
        <v>54894.740616859752</v>
      </c>
      <c r="I26" s="27">
        <f>+I24</f>
        <v>-32112.902718980404</v>
      </c>
    </row>
    <row r="27" spans="2:9" ht="13.15" customHeight="1" x14ac:dyDescent="0.2">
      <c r="B27" s="18" t="s">
        <v>24</v>
      </c>
      <c r="C27" s="18"/>
      <c r="D27" s="18"/>
      <c r="E27" s="18"/>
      <c r="F27" s="18"/>
      <c r="G27" s="19">
        <v>0</v>
      </c>
      <c r="H27" s="23"/>
      <c r="I27" s="21">
        <f>+G27-H27</f>
        <v>0</v>
      </c>
    </row>
    <row r="28" spans="2:9" ht="13.15" customHeight="1" x14ac:dyDescent="0.2">
      <c r="B28" s="16" t="s">
        <v>25</v>
      </c>
      <c r="C28" s="16"/>
      <c r="D28" s="16"/>
      <c r="E28" s="16"/>
      <c r="F28" s="16"/>
      <c r="G28" s="24">
        <f>+G26</f>
        <v>-87007.643335840112</v>
      </c>
      <c r="H28" s="24">
        <f>+H26</f>
        <v>54894.740616859752</v>
      </c>
      <c r="I28" s="27">
        <f>+I26</f>
        <v>-32112.902718980404</v>
      </c>
    </row>
    <row r="31" spans="2:9" x14ac:dyDescent="0.2">
      <c r="B31" s="28" t="s">
        <v>26</v>
      </c>
    </row>
  </sheetData>
  <mergeCells count="24">
    <mergeCell ref="B23:F23"/>
    <mergeCell ref="B24:F24"/>
    <mergeCell ref="B25:F25"/>
    <mergeCell ref="B26:F26"/>
    <mergeCell ref="B27:F27"/>
    <mergeCell ref="B28:F28"/>
    <mergeCell ref="B17:F17"/>
    <mergeCell ref="B18:F18"/>
    <mergeCell ref="B19:F19"/>
    <mergeCell ref="B20:F20"/>
    <mergeCell ref="B21:F21"/>
    <mergeCell ref="B22:F22"/>
    <mergeCell ref="B11:F11"/>
    <mergeCell ref="B12:F12"/>
    <mergeCell ref="B13:F13"/>
    <mergeCell ref="B14:F14"/>
    <mergeCell ref="B15:F15"/>
    <mergeCell ref="B16:F16"/>
    <mergeCell ref="B4:I4"/>
    <mergeCell ref="B8:F9"/>
    <mergeCell ref="G8:G9"/>
    <mergeCell ref="H8:H9"/>
    <mergeCell ref="I8:I9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2019-07-31T20:19:54Z</dcterms:created>
  <dcterms:modified xsi:type="dcterms:W3CDTF">2019-07-31T20:20:06Z</dcterms:modified>
</cp:coreProperties>
</file>