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S_CD_02.05.2016\Telefónica Multimedia\2014\"/>
    </mc:Choice>
  </mc:AlternateContent>
  <bookViews>
    <workbookView xWindow="240" yWindow="135" windowWidth="18855" windowHeight="11700" tabRatio="532"/>
  </bookViews>
  <sheets>
    <sheet name="Informe N 1" sheetId="3" r:id="rId1"/>
    <sheet name="Anexo 1" sheetId="4" r:id="rId2"/>
  </sheets>
  <definedNames>
    <definedName name="_xlnm._FilterDatabase" localSheetId="1" hidden="1">'Anexo 1'!$A$8:$D$264</definedName>
    <definedName name="_xlnm._FilterDatabase" localSheetId="0" hidden="1">'Informe N 1'!$A$7:$G$140</definedName>
    <definedName name="_xlnm.Print_Area" localSheetId="1">'Anexo 1'!$A$1:$D$264</definedName>
    <definedName name="_xlnm.Print_Area" localSheetId="0">'Informe N 1'!$A$1:$G$144</definedName>
    <definedName name="_xlnm.Print_Titles" localSheetId="1">'Anexo 1'!$1:$8</definedName>
    <definedName name="_xlnm.Print_Titles" localSheetId="0">'Informe N 1'!$7:$7</definedName>
  </definedNames>
  <calcPr calcId="152511"/>
</workbook>
</file>

<file path=xl/calcChain.xml><?xml version="1.0" encoding="utf-8"?>
<calcChain xmlns="http://schemas.openxmlformats.org/spreadsheetml/2006/main">
  <c r="E136" i="3" l="1"/>
  <c r="D136" i="3"/>
  <c r="F141" i="3"/>
  <c r="F140" i="3" l="1"/>
  <c r="F136" i="3" s="1"/>
  <c r="D13" i="3" l="1"/>
  <c r="D16" i="3"/>
  <c r="D65" i="3"/>
  <c r="D116" i="3"/>
  <c r="D117" i="3"/>
  <c r="D118" i="3"/>
  <c r="D14" i="3" l="1"/>
  <c r="D15" i="3"/>
</calcChain>
</file>

<file path=xl/sharedStrings.xml><?xml version="1.0" encoding="utf-8"?>
<sst xmlns="http://schemas.openxmlformats.org/spreadsheetml/2006/main" count="796" uniqueCount="423">
  <si>
    <t>A162800000</t>
  </si>
  <si>
    <t>A389010000</t>
  </si>
  <si>
    <t>A291100000</t>
  </si>
  <si>
    <t>A169990000</t>
  </si>
  <si>
    <t>A169000000</t>
  </si>
  <si>
    <t>A169010000</t>
  </si>
  <si>
    <t>A471110000</t>
  </si>
  <si>
    <t>A469620000</t>
  </si>
  <si>
    <t>A469020000</t>
  </si>
  <si>
    <t>A497100000</t>
  </si>
  <si>
    <t>A485100000</t>
  </si>
  <si>
    <t>A469000000</t>
  </si>
  <si>
    <t>A469010000</t>
  </si>
  <si>
    <t>A469030000</t>
  </si>
  <si>
    <t>Expresado en Miles de Nuevos Soles</t>
  </si>
  <si>
    <t>Código plan contable</t>
  </si>
  <si>
    <t>Código PCR</t>
  </si>
  <si>
    <t>Estado de Situación Financiera Estatutaria</t>
  </si>
  <si>
    <t>Ajustes</t>
  </si>
  <si>
    <t>Estado de Situación Financiera de Contabilidad Separada</t>
  </si>
  <si>
    <t>Nota 1</t>
  </si>
  <si>
    <t>ACTIVO CORRIENTE</t>
  </si>
  <si>
    <t xml:space="preserve">      Caja y Bancos</t>
  </si>
  <si>
    <t xml:space="preserve">      Cuentas por cobrar comerciales a terceros</t>
  </si>
  <si>
    <t xml:space="preserve">      Cuentas por cobrar comerciales a empresas vinculadas</t>
  </si>
  <si>
    <t xml:space="preserve">      Gastos pagados por anticipado</t>
  </si>
  <si>
    <t xml:space="preserve">      Existencia Netas (Inventario Neto)</t>
  </si>
  <si>
    <t xml:space="preserve">      Otros activos corrientes</t>
  </si>
  <si>
    <t>ACTIVO NO CORRIENTE</t>
  </si>
  <si>
    <t xml:space="preserve">      Activo Fijo Bruto</t>
  </si>
  <si>
    <t xml:space="preserve">          Planta y Equipo de Comunicaciones</t>
  </si>
  <si>
    <t xml:space="preserve">               Equipos terminales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</si>
  <si>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</si>
  <si>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</si>
  <si>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Televisión de Paga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</si>
  <si>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</si>
  <si>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</si>
  <si>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</si>
  <si>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</si>
  <si>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</si>
  <si>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</si>
  <si>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</si>
  <si>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</si>
  <si>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</si>
  <si>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</si>
  <si>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</si>
  <si>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</si>
  <si>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</si>
  <si>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</si>
  <si>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</si>
  <si>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</si>
  <si>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</si>
  <si>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</si>
  <si>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</si>
  <si>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</si>
  <si>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</si>
  <si>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</si>
  <si>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</si>
  <si>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</si>
  <si>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</si>
  <si>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</si>
  <si>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</si>
  <si>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</si>
  <si>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</si>
  <si>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</si>
  <si>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</si>
  <si>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</si>
  <si>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</si>
  <si>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</si>
  <si>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</si>
  <si>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</si>
  <si>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</si>
  <si>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</si>
  <si>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</si>
  <si>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</si>
  <si>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</si>
  <si>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</si>
  <si>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</si>
  <si>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</si>
  <si>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 xml:space="preserve">      Depreciación del Activo Fijo Bruto, y Amortización</t>
  </si>
  <si>
    <t xml:space="preserve">          Depreciación de Planta y Equipo de Comunicaciones</t>
  </si>
  <si>
    <t xml:space="preserve">                    Centrales de Larga Distancia Nacional</t>
  </si>
  <si>
    <t xml:space="preserve">                    Centrales de Larga Distancia Internacional</t>
  </si>
  <si>
    <t xml:space="preserve">          Depreciación de Edificios, y Planta y Equipos no de Telecomunicaciones</t>
  </si>
  <si>
    <t xml:space="preserve">          Amortización de Intangibles</t>
  </si>
  <si>
    <t xml:space="preserve">               Concesiones</t>
  </si>
  <si>
    <t xml:space="preserve">               Licencias</t>
  </si>
  <si>
    <t xml:space="preserve">               Patentes y propiedad intelectual</t>
  </si>
  <si>
    <t xml:space="preserve">               Software</t>
  </si>
  <si>
    <t xml:space="preserve">               Investigación y Desarrollo</t>
  </si>
  <si>
    <t xml:space="preserve">               Otros Activos Intangibles</t>
  </si>
  <si>
    <t xml:space="preserve">               Licencias y Software</t>
  </si>
  <si>
    <t>PASIVO CORRIENTE</t>
  </si>
  <si>
    <t xml:space="preserve">      Tributos y aportes por pagar</t>
  </si>
  <si>
    <t xml:space="preserve">      Remuneraciones y participaciones por pagar</t>
  </si>
  <si>
    <t xml:space="preserve">      Cuentas por pagar comerciales</t>
  </si>
  <si>
    <t xml:space="preserve">          Cuentas por pagar comerciales a terceros</t>
  </si>
  <si>
    <t xml:space="preserve">          Cuentas por pagar comerciales a vinculadas</t>
  </si>
  <si>
    <t xml:space="preserve">      Cuentas por pagar diversas</t>
  </si>
  <si>
    <t xml:space="preserve">          Cuentas por pagar diversas a terceros</t>
  </si>
  <si>
    <t xml:space="preserve">          Cuentas por pagar diversas a empresas vinculadas</t>
  </si>
  <si>
    <t xml:space="preserve">      Dividendos por pagar</t>
  </si>
  <si>
    <t xml:space="preserve">      Deudas financieras a Corto Plazo</t>
  </si>
  <si>
    <t xml:space="preserve">          Préstamos de terceros</t>
  </si>
  <si>
    <t xml:space="preserve">          Intereses por pagar</t>
  </si>
  <si>
    <t xml:space="preserve">          Otras deudas financieras a corto plazo</t>
  </si>
  <si>
    <t xml:space="preserve">      Provisiones a Corto Plazo</t>
  </si>
  <si>
    <t xml:space="preserve">      Partidas diferidas</t>
  </si>
  <si>
    <t xml:space="preserve">      Otros Pasivos Corrientes</t>
  </si>
  <si>
    <t>PASIVO NO CORRIENTE</t>
  </si>
  <si>
    <t xml:space="preserve">          Préstamos bancarios a largo plazo</t>
  </si>
  <si>
    <t xml:space="preserve">          Bonos</t>
  </si>
  <si>
    <t xml:space="preserve">          Otros Pasivos No Corrientes</t>
  </si>
  <si>
    <t>PATRIMONIO NETO</t>
  </si>
  <si>
    <t xml:space="preserve">      Capital Social</t>
  </si>
  <si>
    <t xml:space="preserve">      Capital Adicional</t>
  </si>
  <si>
    <t xml:space="preserve">      Reservas</t>
  </si>
  <si>
    <t xml:space="preserve">      Resultados Acumulados</t>
  </si>
  <si>
    <t>A469210000</t>
  </si>
  <si>
    <t>A404220000</t>
  </si>
  <si>
    <t>A413100000</t>
  </si>
  <si>
    <t>A469840000</t>
  </si>
  <si>
    <t>Caja y Bancos</t>
  </si>
  <si>
    <t>Cuentas por cobrar comerciales a terceros</t>
  </si>
  <si>
    <t>Gastos pagados por anticipado</t>
  </si>
  <si>
    <t>Existencia Netas (Inventario Neto)</t>
  </si>
  <si>
    <t>Otros activos corrientes</t>
  </si>
  <si>
    <t>Equipos Terminales - Televisión de Paga</t>
  </si>
  <si>
    <t>Planta y Equipos de Acceso Local</t>
  </si>
  <si>
    <t>Equipos Centrales Locales</t>
  </si>
  <si>
    <t>Cabeceras</t>
  </si>
  <si>
    <t>Transmisión de Datos (Servicio Final)</t>
  </si>
  <si>
    <t>Otros equipos centrales</t>
  </si>
  <si>
    <t>Cables de Transmisión (excluidos internacional)</t>
  </si>
  <si>
    <t>Equipos de Transmisión (excluidos internacional)</t>
  </si>
  <si>
    <t>Equipos de Transmisión Radio</t>
  </si>
  <si>
    <t>Equipos de Transmisión por Satélite</t>
  </si>
  <si>
    <t>Equipos de Fuerza (Planta Energía Eléctrica)</t>
  </si>
  <si>
    <t>Sistema de gestión de Red</t>
  </si>
  <si>
    <t>Otros</t>
  </si>
  <si>
    <t>Vehículos y Ayudas Mécanicas</t>
  </si>
  <si>
    <t>Equipos Sistemas Informáticos</t>
  </si>
  <si>
    <t>Otros Activos no de comunicaciones</t>
  </si>
  <si>
    <t>Licencias y Software</t>
  </si>
  <si>
    <t>Otros Activos No Corrientes</t>
  </si>
  <si>
    <t>Tributos y aportes por pagar</t>
  </si>
  <si>
    <t>Remuneraciones y participaciones por pagar</t>
  </si>
  <si>
    <t>Cuentas por pagar comerciales a terceros</t>
  </si>
  <si>
    <t>Cuentas por pagar diversas a terceros</t>
  </si>
  <si>
    <t>Cuentas por pagar diversas a empresas vinculadas</t>
  </si>
  <si>
    <t>Partidas diferidas</t>
  </si>
  <si>
    <t>Otros Pasivos Corrientes</t>
  </si>
  <si>
    <t>Otros Pasivos No Corrientes</t>
  </si>
  <si>
    <t>Capital Social</t>
  </si>
  <si>
    <t>Reservas</t>
  </si>
  <si>
    <t>Resultados Acumulados</t>
  </si>
  <si>
    <t xml:space="preserve">          Partidas diferidas</t>
  </si>
  <si>
    <t>Anexo 1</t>
  </si>
  <si>
    <t>Descripción Código PCR</t>
  </si>
  <si>
    <t>Fondo Fijo Mon.Nacional</t>
  </si>
  <si>
    <t>Cta Cte Op.- MN /  Wiese Sudam. 0526452</t>
  </si>
  <si>
    <t>Scotiabank MN  000-05264520-01</t>
  </si>
  <si>
    <t>Provisión estimación cobranzas</t>
  </si>
  <si>
    <t>T.Banco Credito Cta.Cte.193-1428592-0-2</t>
  </si>
  <si>
    <t>T.Banco Continental cta.0011-0586-01-00</t>
  </si>
  <si>
    <t>Cta Cte Op.- MN /  Interbank 200-300013</t>
  </si>
  <si>
    <t>Interbank 200-3000130425</t>
  </si>
  <si>
    <t>Cta Cte MN / Bco Interam.Finanz.N° 7000</t>
  </si>
  <si>
    <t>Bco Interamericano de Finanzas Cta N° 7</t>
  </si>
  <si>
    <t>Bco Financiero Cta Cte N° 340870320 M.N</t>
  </si>
  <si>
    <t>T.Bco Financiero Cta Cte N° 340870320 M</t>
  </si>
  <si>
    <t>Continental Cta.Cte. 0011-0586-55-01000</t>
  </si>
  <si>
    <t>T. Continental Cta.Cte. 0011-0586-55-01</t>
  </si>
  <si>
    <t>Wiese Sudameris Cta.Cte. 0377740-000-01</t>
  </si>
  <si>
    <t>Scotiabank MN  0377740-000-01</t>
  </si>
  <si>
    <t>Cta Cte Op.- MN /  Credito 193-1208331-</t>
  </si>
  <si>
    <t>Credito 193-1208331-0-63</t>
  </si>
  <si>
    <t>Bco.de la Nación c.cte.00-000-367184(De</t>
  </si>
  <si>
    <t>T.Bco.de la Nación C.C.00-000-367184(De</t>
  </si>
  <si>
    <t>Cta Cte Op.- ME /  Interbank 200-300013</t>
  </si>
  <si>
    <t>Interbank 200-3000130432</t>
  </si>
  <si>
    <t>Cta Cte Op.- ME /  Bco.Financiero 30780</t>
  </si>
  <si>
    <t>Bco.Financiero Cta.Cte.307804615 ME</t>
  </si>
  <si>
    <t>Cta Cte Op.- ME / Wiese Sudaris 1725944</t>
  </si>
  <si>
    <t>Scotiabank ME  1725944-000-07</t>
  </si>
  <si>
    <t>Continental Cta.Cte.0011-0586-58-010000</t>
  </si>
  <si>
    <t>T. Continental Cta.Cte.0011-0586-58-010</t>
  </si>
  <si>
    <t>Crédito Cta.Cte. 193-1208430-1-73 ME</t>
  </si>
  <si>
    <t>T. Crédito Cta.Cte. 193-1208430-1-73 ME</t>
  </si>
  <si>
    <t>Cta Cte Op.- ME /  T.BIF Cta.Cte.N° 700</t>
  </si>
  <si>
    <t>T.BIF Cta.Cte.N° 700-0089601</t>
  </si>
  <si>
    <t>T. Continental Cta.Cte.0011-0586-53-000</t>
  </si>
  <si>
    <t>Cta Cte Op.- ME / Wiese Sudam.2115610-0</t>
  </si>
  <si>
    <t>Scotiabank ME  000-2115610</t>
  </si>
  <si>
    <t>Dif.Cambio Bancos</t>
  </si>
  <si>
    <t>Dep. a Plazo M.N.- Bco Continental</t>
  </si>
  <si>
    <t>Cobranza Dudosa Terc./ CxC Comerc.S/.</t>
  </si>
  <si>
    <t>Cobranza Dudosa Terc./ CxC Comerc.$</t>
  </si>
  <si>
    <t>Dif. de Cambio Terc./  Prov. Cobran. Du</t>
  </si>
  <si>
    <t>Compra venta de moneda</t>
  </si>
  <si>
    <t>Fact.x Cobrar Multimedia</t>
  </si>
  <si>
    <t>Estimación Cobranzas Multimedia</t>
  </si>
  <si>
    <t>Provisiones de ingresos varios</t>
  </si>
  <si>
    <t>Letras por Cobrar</t>
  </si>
  <si>
    <t>Remesas en tránsito TCC</t>
  </si>
  <si>
    <t>Cuentas por Cobrar</t>
  </si>
  <si>
    <t>Prèstamos al Personal</t>
  </si>
  <si>
    <t>Ctas por Cob. a Directivos</t>
  </si>
  <si>
    <t>Prèstamos al Personal EPS</t>
  </si>
  <si>
    <t>Dscto Pago x Comprobante</t>
  </si>
  <si>
    <t>Reclamaciones Seguros</t>
  </si>
  <si>
    <t>Reclamaciones a Proveedores - Logística</t>
  </si>
  <si>
    <t>Cuentas por Cobrar Maestrias (Semillero</t>
  </si>
  <si>
    <t>Cuentas por Cobrar Directivos / Maestri</t>
  </si>
  <si>
    <t>Cuentas por Cobrar-Retenciones Judicial</t>
  </si>
  <si>
    <t>Cuentas por Cobrar a Media Networks Per</t>
  </si>
  <si>
    <t>Ctas. x Cob. a Terceros</t>
  </si>
  <si>
    <t>Dsctos Seguro Oblig. de Accid. de Tráns</t>
  </si>
  <si>
    <t>Otras cuentas por cobrar</t>
  </si>
  <si>
    <t>Otras cuentas por cobrar Div-Matriz</t>
  </si>
  <si>
    <t>Existencias Cable Módem</t>
  </si>
  <si>
    <t>FORMATOS IMPRESOS</t>
  </si>
  <si>
    <t>Sum.Ferret.Metal,Soldaduras y básica</t>
  </si>
  <si>
    <t>Suministros- Cables Telefónicos Y Eléct</t>
  </si>
  <si>
    <t>Suministros-Empalmes Y Sellado De Cable</t>
  </si>
  <si>
    <t>Sumnistros-Televisión Por Cable</t>
  </si>
  <si>
    <t>Stock Por Chatarra</t>
  </si>
  <si>
    <t>Varios</t>
  </si>
  <si>
    <t>Provisión para Desvalorización de Exist</t>
  </si>
  <si>
    <t>Otros Suministros</t>
  </si>
  <si>
    <t>Exist.Tránsito-Ferret.Metal,Soldaduras y básica</t>
  </si>
  <si>
    <t>Exist.Tránsito-Cables Telefónicos Y Eléctricos</t>
  </si>
  <si>
    <t>Flete Internacionales</t>
  </si>
  <si>
    <t>Agenciamiento</t>
  </si>
  <si>
    <t>Aduanas ( Otros Gastos)</t>
  </si>
  <si>
    <t>Aranceles</t>
  </si>
  <si>
    <t>Fletes Nacionales</t>
  </si>
  <si>
    <t>Seguros</t>
  </si>
  <si>
    <t>Tasa de Despacho</t>
  </si>
  <si>
    <t>Autorización Gastos de Viaje</t>
  </si>
  <si>
    <t>Entregas a Rendir Cuenta (A)</t>
  </si>
  <si>
    <t>Adelantos a Rendir Cuenta</t>
  </si>
  <si>
    <t>Gastos Diferidos</t>
  </si>
  <si>
    <t>Pago a Cta Impto a la Renta - Tercera C</t>
  </si>
  <si>
    <t>Impuesto a la Renta Diferido</t>
  </si>
  <si>
    <t>Gasto Diferido Seguro Médico Familiar</t>
  </si>
  <si>
    <t>Gastos Diferidos Publicidad y Otros</t>
  </si>
  <si>
    <t>Otros Gastos pagados por Anticipado</t>
  </si>
  <si>
    <t>Estaciones receptoras y cabecera CATV</t>
  </si>
  <si>
    <t>Centrales de Conmutación de Paquetes</t>
  </si>
  <si>
    <t>Contestador Automático de Red</t>
  </si>
  <si>
    <t>Equipo Electrónico TV-Cable</t>
  </si>
  <si>
    <t>Equipos de Codificacion de Señal</t>
  </si>
  <si>
    <t>Equipos de procesamiento de plataforma</t>
  </si>
  <si>
    <t>Armarios</t>
  </si>
  <si>
    <t>Cámaras</t>
  </si>
  <si>
    <t>Red coaxial</t>
  </si>
  <si>
    <t>Cables Multipares-Coaxiales</t>
  </si>
  <si>
    <t>Cables Fibra optica</t>
  </si>
  <si>
    <t>Canalizaciones</t>
  </si>
  <si>
    <t>Postes</t>
  </si>
  <si>
    <t>Coaxiales para TV</t>
  </si>
  <si>
    <t>Antenas de transmisión</t>
  </si>
  <si>
    <t>Equipos Red CATV</t>
  </si>
  <si>
    <t>Sistema de Microondas</t>
  </si>
  <si>
    <t>Sistema de multiacceso Radial</t>
  </si>
  <si>
    <t>Estaciones Terrenas Internacionales</t>
  </si>
  <si>
    <t>Multicanales</t>
  </si>
  <si>
    <t>Equipos de Fibra Optica</t>
  </si>
  <si>
    <t>Modems IBS</t>
  </si>
  <si>
    <t>Equipo Infovia</t>
  </si>
  <si>
    <t>Equipos de Recepción Satelital</t>
  </si>
  <si>
    <t>Centro Gestion serv multimedia</t>
  </si>
  <si>
    <t>Altas de Servicios de Abonados</t>
  </si>
  <si>
    <t>Equipamiento de Terminal de Abonado CAT</t>
  </si>
  <si>
    <t>Cablenet</t>
  </si>
  <si>
    <t>Equipos de Energia</t>
  </si>
  <si>
    <t>Sistema de Refrigeración y aire  Acondi</t>
  </si>
  <si>
    <t>Instrumentos de Medición y Control</t>
  </si>
  <si>
    <t>Equipos de Cómputo</t>
  </si>
  <si>
    <t>Equipos para procesos de información</t>
  </si>
  <si>
    <t>Unidades de Transporte</t>
  </si>
  <si>
    <t>Equipos de Oficina</t>
  </si>
  <si>
    <t>Equipos de Video y Televisión</t>
  </si>
  <si>
    <t>Equipos de Seguridad</t>
  </si>
  <si>
    <t>Equipos de Adiestramiento</t>
  </si>
  <si>
    <t>Otros activos en curso- Sald de inmovil</t>
  </si>
  <si>
    <t>Deprec.Acumulada Equipos de Codificacio</t>
  </si>
  <si>
    <t>Dep. Acum.  Equipos de procesamiento de</t>
  </si>
  <si>
    <t>Deprec.Estaciones Receptoras y cabecera</t>
  </si>
  <si>
    <t>Deprec.Centrales de Conmutación de Paqu</t>
  </si>
  <si>
    <t>Depreciación Equipo TV-Cable</t>
  </si>
  <si>
    <t>Dep acum Armarios</t>
  </si>
  <si>
    <t>dep acum Cámaras</t>
  </si>
  <si>
    <t>Dep acum Red coaxial</t>
  </si>
  <si>
    <t>Deprec.Cables Multipares-Coaxiales</t>
  </si>
  <si>
    <t>Deprec.Cables Fibra Optica</t>
  </si>
  <si>
    <t>Deprec.Canalizaciones</t>
  </si>
  <si>
    <t>Deprec.Postes</t>
  </si>
  <si>
    <t>dep acum Antenas de transmisión</t>
  </si>
  <si>
    <t>dep acum Equipos Red CATV</t>
  </si>
  <si>
    <t>Deprec.Acum.Equipo Infovia</t>
  </si>
  <si>
    <t>Deprec.Sistema de Microondas</t>
  </si>
  <si>
    <t>Deprec.Sistema de Multiacceso Radial</t>
  </si>
  <si>
    <t>Deprec.Estaciones Terrenas Internaciona</t>
  </si>
  <si>
    <t>Deprec.Multicanales</t>
  </si>
  <si>
    <t>Deprec.Equipos de Fibra Optica</t>
  </si>
  <si>
    <t>Deprec.Equipos de recepción satelital</t>
  </si>
  <si>
    <t>Deprec.Centro de Gestion serv Multimedi</t>
  </si>
  <si>
    <t>Deprec.Acum Modems IBS</t>
  </si>
  <si>
    <t>dep acum Altas de Servicios de Abonados</t>
  </si>
  <si>
    <t>Depreciación Equipo Terminal Abonado CA</t>
  </si>
  <si>
    <t>Depreciación Cablenet</t>
  </si>
  <si>
    <t>Deprec.Equipos de Energia</t>
  </si>
  <si>
    <t>Dep.Equipos de Refrigeración y de Aire</t>
  </si>
  <si>
    <t>Deprec.Instrumentos de Medición y Contr</t>
  </si>
  <si>
    <t>Depreciación Equipos de Cómputo</t>
  </si>
  <si>
    <t>dep acum Equipos para procesos de infor</t>
  </si>
  <si>
    <t>Depreciación Unidades de Transporte</t>
  </si>
  <si>
    <t>Depreciación Equipos de Oficina</t>
  </si>
  <si>
    <t>Deprec.Equipos de Adiestramiento</t>
  </si>
  <si>
    <t>dep acum Equipos de Video y Televisión</t>
  </si>
  <si>
    <t>Deprec.Equipos de Seguridad</t>
  </si>
  <si>
    <t>Intangibles</t>
  </si>
  <si>
    <t>Software de aplicaciones ofimaticas</t>
  </si>
  <si>
    <t>Software de sistemas corporativos</t>
  </si>
  <si>
    <t>AMORTIZACION  DE INTANGIBLES</t>
  </si>
  <si>
    <t>Dep. Acumulada Software de aplicaciones</t>
  </si>
  <si>
    <t>Dep. Acumulada Software de sistemas cor</t>
  </si>
  <si>
    <t>Otros activos no financieros</t>
  </si>
  <si>
    <t>Activos por impuestos a las ganancias diferidos</t>
  </si>
  <si>
    <t>Exist.Tránsito-Empalmes Y Sellado De Ca</t>
  </si>
  <si>
    <t>Exist.Tránsito-Televisión Por Cable</t>
  </si>
  <si>
    <t>Facturas por Recibir MM</t>
  </si>
  <si>
    <t>Facturas-Proveedores Nacionales</t>
  </si>
  <si>
    <t>Facturas Emitidas Relacionadas - Proveedores Nacio</t>
  </si>
  <si>
    <t>Facturas - Proveedores Extranjeros</t>
  </si>
  <si>
    <t>Facturas Emitidas Relacionadas - Proveedores Extra</t>
  </si>
  <si>
    <t>Facturas pendientes de recibir</t>
  </si>
  <si>
    <t>Proveedores - Diferencia de Cambio</t>
  </si>
  <si>
    <t>Anticipos Otorgados - Proveedores nacio</t>
  </si>
  <si>
    <t>Provisiones en TDP</t>
  </si>
  <si>
    <t>Cuentas por Pagar</t>
  </si>
  <si>
    <t>Remuneraciones por pagar</t>
  </si>
  <si>
    <t>Vacaciones por Pagar</t>
  </si>
  <si>
    <t>Adelanto Vacacional</t>
  </si>
  <si>
    <t>Anticipo  Utilidades</t>
  </si>
  <si>
    <t>Gratificaciones por pagar-Fiestas Patri</t>
  </si>
  <si>
    <t>Remuneraciones</t>
  </si>
  <si>
    <t>Provision de Cumplimiento Objetivo</t>
  </si>
  <si>
    <t>Provisiones SRD</t>
  </si>
  <si>
    <t>Provision PSP</t>
  </si>
  <si>
    <t>IGV Retenido x Pagar</t>
  </si>
  <si>
    <t>Impuesto General a las Ventas</t>
  </si>
  <si>
    <t>Crédito fiscal</t>
  </si>
  <si>
    <t>Renta de Tercera Categoria</t>
  </si>
  <si>
    <t>Impuesto a la Renta 4ta categoría</t>
  </si>
  <si>
    <t>Impuesto a la Renta 5ta categoría</t>
  </si>
  <si>
    <t>Impuesto a la Renta No domiciliados</t>
  </si>
  <si>
    <t>Aportes a la EPS</t>
  </si>
  <si>
    <t>Régimen Prestaciones de Salud</t>
  </si>
  <si>
    <t>Sistema Nacional de Pensiones</t>
  </si>
  <si>
    <t>Tasa de Explotación Comercial</t>
  </si>
  <si>
    <t>Supervisión - Osiptel</t>
  </si>
  <si>
    <t>Supervisión - FITEL</t>
  </si>
  <si>
    <t>Administrad. de Fondos de Pensiones - A</t>
  </si>
  <si>
    <t>Devolución  Abonados  (Egresos)</t>
  </si>
  <si>
    <t>Devolución Abonados (Ingresos)</t>
  </si>
  <si>
    <t>Provisión de Gastos</t>
  </si>
  <si>
    <t>Provisión Administración</t>
  </si>
  <si>
    <t>Provision  Recursos Humanos</t>
  </si>
  <si>
    <t>Reclamación de terceros por pagos doble</t>
  </si>
  <si>
    <t>CxP a TDP Comisión Facturada</t>
  </si>
  <si>
    <t>Recaudadora T- Asiste</t>
  </si>
  <si>
    <t>Pago errado - OT07</t>
  </si>
  <si>
    <t>Dep. en garantía - Proveedores y Contra</t>
  </si>
  <si>
    <t>Devolución por Nota de Credito - OT21</t>
  </si>
  <si>
    <t>Otras Cuentas por Pagar</t>
  </si>
  <si>
    <t>Retenciones al personal</t>
  </si>
  <si>
    <t>Prog.EN-RED conexión Terra</t>
  </si>
  <si>
    <t>Liquidaciones por Pagar</t>
  </si>
  <si>
    <t>Servicios por Pagar</t>
  </si>
  <si>
    <t>Cuentas por Pagar a Producción</t>
  </si>
  <si>
    <t>Cuentas por Pagar a Antena 3</t>
  </si>
  <si>
    <t>Programa de retiro voluntario - Princip</t>
  </si>
  <si>
    <t>Programa de retiro voluntario - Seguros</t>
  </si>
  <si>
    <t>Programa de retiro voluntario - Pagos</t>
  </si>
  <si>
    <t>Desembolsos Programa de Retiro</t>
  </si>
  <si>
    <t>Ctas por Pagar Diversos</t>
  </si>
  <si>
    <t>Seguro préstamo maestría (retenc.)</t>
  </si>
  <si>
    <t>Otras cuentas por Pagar</t>
  </si>
  <si>
    <t>Prestamos por pagar relacionadas-Otras</t>
  </si>
  <si>
    <t>Intereses por Pagar Relacionadas</t>
  </si>
  <si>
    <t>Participación de Utilidades</t>
  </si>
  <si>
    <t>Compensac. por Tiempo de Servicio</t>
  </si>
  <si>
    <t>Compensación  por Tiempo de Servicio -</t>
  </si>
  <si>
    <t>Otras cuentas por pagar al personal</t>
  </si>
  <si>
    <t>Otras Provisiones</t>
  </si>
  <si>
    <t>Pasivos por Impuesto a las Ganancias</t>
  </si>
  <si>
    <t>Ingresos Diferidos</t>
  </si>
  <si>
    <t>Otras Provisiones no Corriente</t>
  </si>
  <si>
    <t>Ingresos Diferidos Cuota de Conexion</t>
  </si>
  <si>
    <t>Ingrs.Difer.-Inter. no deveng. en medic</t>
  </si>
  <si>
    <t>Costos Difer-Inter. no deveng. en medic</t>
  </si>
  <si>
    <t>Ganancias diferidas</t>
  </si>
  <si>
    <t>Acciones</t>
  </si>
  <si>
    <t>Reserva Legal</t>
  </si>
  <si>
    <t>Utilidades del Ejercicio</t>
  </si>
  <si>
    <t>Pérdidas del Ejercicio</t>
  </si>
  <si>
    <t>Vacaciones,gratific.y remunec.</t>
  </si>
  <si>
    <t>Tributos</t>
  </si>
  <si>
    <t>Provisiones diversas</t>
  </si>
  <si>
    <t>Participacion de los Trabajado</t>
  </si>
  <si>
    <t>TELEFONICA MULTIMEDIA S.A.C</t>
  </si>
  <si>
    <t>Periodo del reporte: Al 31 de diciembre 2014</t>
  </si>
  <si>
    <t xml:space="preserve">Homologación Plan Contable Regulatorio y Plan Contable </t>
  </si>
  <si>
    <t>Código Plan contable</t>
  </si>
  <si>
    <t>Descripción Código Plan contable</t>
  </si>
  <si>
    <t xml:space="preserve">      Revaluaciones y Otros</t>
  </si>
  <si>
    <t>Otros Activos Intangibles</t>
  </si>
  <si>
    <t>Periodo 2014</t>
  </si>
  <si>
    <t>TELEFÓNICA MULTIMEDIA S.A.C.-2014-1 RECONCILIACIÓN DEL ESTADO DE LA SITUACIÓN FINANCIERA ESTATUTARIO CON EL DE LA CONTABILIDAD SEPARADA-15042016</t>
  </si>
  <si>
    <t>Informe 1: RECONCILIACIÓN DEL ESTADO DE LA SITUACIÓN FINANCIERA ESTATUTARIO CON EL DE LA CONTABILIDAD SEPARADA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</si>
</sst>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3" formatCode="_ * #,##0.00_ ;_ * \-#,##0.00_ ;_ * &quot;-&quot;??_ ;_ @_ "/>
    <numFmt numFmtId="164" formatCode="#,##0.00\);\(#,##0.00\)"/>
    <numFmt numFmtId="165" formatCode="_-* #,##0_-;\-* #,##0_-;_-* &quot;-&quot;_-;_-@_-"/>
    <numFmt numFmtId="166" formatCode="_-* #,##0.00_-;\-* #,##0.00_-;_-* &quot;-&quot;??_-;_-@_-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_ [$€]* #,##0.00_ ;_ [$€]* \-#,##0.00_ ;_ [$€]* &quot;-&quot;??_ ;_ @_ "/>
    <numFmt numFmtId="170" formatCode="#,##0.0_);\(#,##0.0\)"/>
    <numFmt numFmtId="171" formatCode="yyyy"/>
    <numFmt numFmtId="172" formatCode="_(* #,##0.00_);_(* \(#,##0.00\);_(* &quot;-&quot;??_);_(@_)"/>
    <numFmt numFmtId="173" formatCode="_(* #,##0.00_);_(* \(#,##0.00\);_(* &quot;-&quot;_);_(@_)"/>
    <numFmt numFmtId="174" formatCode="_-* #,##0\ _F_-;\-* #,##0\ _F_-;_-* &quot;-&quot;\ _F_-;_-@_-"/>
    <numFmt numFmtId="175" formatCode="_-* #,##0.00\ _F_-;\-* #,##0.00\ _F_-;_-* &quot;-&quot;??\ _F_-;_-@_-"/>
    <numFmt numFmtId="176" formatCode="_-* #,##0\ &quot;F&quot;_-;\-* #,##0\ &quot;F&quot;_-;_-* &quot;-&quot;\ &quot;F&quot;_-;_-@_-"/>
    <numFmt numFmtId="177" formatCode="_-* #,##0.00\ &quot;F&quot;_-;\-* #,##0.00\ &quot;F&quot;_-;_-* &quot;-&quot;??\ &quot;F&quot;_-;_-@_-"/>
    <numFmt numFmtId="178" formatCode="0.0000"/>
    <numFmt numFmtId="179" formatCode="&quot;$&quot;#,##0_);\(&quot;$&quot;#,##0\)"/>
    <numFmt numFmtId="180" formatCode="#,##0.0"/>
    <numFmt numFmtId="181" formatCode="_([$€-2]\ * #,##0.00_);_([$€-2]\ * \(#,##0.00\);_([$€-2]\ * &quot;-&quot;??_)"/>
    <numFmt numFmtId="182" formatCode="_ * #,##0_ ;_ * \-#,##0_ ;_ * &quot;-&quot;??_ ;_ @_ "/>
    <numFmt numFmtId="183" formatCode="00.0"/>
    <numFmt numFmtId="184" formatCode="_ * #,##0.000_ ;_ * \-#,##0.000_ ;_ * &quot;-&quot;??_ ;_ @_ 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heSansCorrespondence"/>
      <family val="2"/>
    </font>
    <font>
      <sz val="9"/>
      <color indexed="10"/>
      <name val="Geneva"/>
      <family val="2"/>
    </font>
    <font>
      <sz val="8"/>
      <name val="Times New Roman"/>
      <family val="1"/>
    </font>
    <font>
      <b/>
      <sz val="14"/>
      <color indexed="10"/>
      <name val="Arial"/>
      <family val="2"/>
    </font>
    <font>
      <sz val="10"/>
      <name val="BERNHARD"/>
    </font>
    <font>
      <sz val="10"/>
      <name val="Helv"/>
    </font>
    <font>
      <sz val="10"/>
      <name val="MS Serif"/>
      <family val="1"/>
    </font>
    <font>
      <sz val="10"/>
      <name val="Courier"/>
      <family val="3"/>
    </font>
    <font>
      <sz val="1"/>
      <color indexed="8"/>
      <name val="Courier"/>
      <family val="3"/>
    </font>
    <font>
      <b/>
      <sz val="14"/>
      <color indexed="12"/>
      <name val="Arial"/>
      <family val="2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sz val="10"/>
      <color theme="1"/>
      <name val="TheSansCorrespondence"/>
      <family val="2"/>
    </font>
    <font>
      <sz val="7"/>
      <name val="Small Fonts"/>
      <family val="2"/>
    </font>
    <font>
      <sz val="10"/>
      <color theme="1"/>
      <name val="Calibri"/>
      <family val="2"/>
    </font>
    <font>
      <sz val="11"/>
      <name val="‚l‚r –¾’©"/>
      <charset val="128"/>
    </font>
    <font>
      <sz val="10"/>
      <name val="Tms Rmn"/>
    </font>
    <font>
      <sz val="10"/>
      <name val="MS Sans Serif"/>
      <family val="2"/>
    </font>
    <font>
      <sz val="8"/>
      <name val="Helv"/>
    </font>
    <font>
      <b/>
      <sz val="8"/>
      <color indexed="8"/>
      <name val="Helv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19" fillId="0" borderId="0" applyFill="0" applyBorder="0"/>
    <xf numFmtId="0" fontId="18" fillId="0" borderId="0" applyProtection="0"/>
    <xf numFmtId="0" fontId="18" fillId="0" borderId="0" applyProtection="0"/>
    <xf numFmtId="0" fontId="20" fillId="0" borderId="0"/>
    <xf numFmtId="0" fontId="18" fillId="0" borderId="0"/>
    <xf numFmtId="0" fontId="18" fillId="0" borderId="0" applyProtection="0"/>
    <xf numFmtId="0" fontId="18" fillId="0" borderId="0" applyProtection="0"/>
    <xf numFmtId="0" fontId="18" fillId="0" borderId="0" applyProtection="0"/>
    <xf numFmtId="0" fontId="18" fillId="0" borderId="0"/>
    <xf numFmtId="0" fontId="18" fillId="0" borderId="0"/>
    <xf numFmtId="0" fontId="18" fillId="0" borderId="0" applyFill="0" applyBorder="0"/>
    <xf numFmtId="0" fontId="18" fillId="0" borderId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top"/>
    </xf>
    <xf numFmtId="0" fontId="21" fillId="0" borderId="0">
      <alignment horizontal="center" wrapText="1"/>
      <protection locked="0"/>
    </xf>
    <xf numFmtId="49" fontId="22" fillId="0" borderId="0" applyNumberFormat="0" applyBorder="0">
      <alignment vertical="center"/>
    </xf>
    <xf numFmtId="164" fontId="18" fillId="0" borderId="0" applyFill="0" applyBorder="0" applyAlignment="0"/>
    <xf numFmtId="0" fontId="18" fillId="0" borderId="0" applyFill="0" applyBorder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3" fillId="0" borderId="0"/>
    <xf numFmtId="0" fontId="24" fillId="0" borderId="0"/>
    <xf numFmtId="0" fontId="23" fillId="0" borderId="0"/>
    <xf numFmtId="0" fontId="24" fillId="0" borderId="0"/>
    <xf numFmtId="0" fontId="25" fillId="0" borderId="0" applyNumberFormat="0" applyAlignment="0">
      <alignment horizontal="left"/>
    </xf>
    <xf numFmtId="0" fontId="26" fillId="0" borderId="0" applyNumberFormat="0" applyAlignment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7" fillId="0" borderId="0">
      <protection locked="0"/>
    </xf>
    <xf numFmtId="0" fontId="18" fillId="0" borderId="0"/>
    <xf numFmtId="0" fontId="28" fillId="0" borderId="0" applyNumberFormat="0" applyBorder="0"/>
    <xf numFmtId="0" fontId="29" fillId="0" borderId="0">
      <protection locked="0"/>
    </xf>
    <xf numFmtId="0" fontId="29" fillId="0" borderId="0">
      <protection locked="0"/>
    </xf>
    <xf numFmtId="0" fontId="30" fillId="0" borderId="0" applyNumberFormat="0" applyAlignment="0">
      <alignment horizontal="left"/>
    </xf>
    <xf numFmtId="0" fontId="18" fillId="0" borderId="0"/>
    <xf numFmtId="0" fontId="18" fillId="0" borderId="0" applyProtection="0"/>
    <xf numFmtId="0" fontId="18" fillId="0" borderId="0" applyFill="0" applyBorder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9" fillId="0" borderId="0" applyFont="0" applyFill="0" applyBorder="0" applyAlignment="0" applyProtection="0"/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3" fontId="18" fillId="0" borderId="0" applyFill="0" applyBorder="0">
      <alignment horizontal="right" shrinkToFit="1"/>
    </xf>
    <xf numFmtId="38" fontId="31" fillId="34" borderId="0" applyNumberFormat="0" applyBorder="0" applyAlignment="0" applyProtection="0"/>
    <xf numFmtId="0" fontId="32" fillId="0" borderId="11" applyNumberFormat="0" applyAlignment="0" applyProtection="0">
      <alignment horizontal="left" vertical="center"/>
    </xf>
    <xf numFmtId="0" fontId="32" fillId="0" borderId="12">
      <alignment horizontal="left" vertical="center"/>
    </xf>
    <xf numFmtId="10" fontId="31" fillId="35" borderId="10" applyNumberFormat="0" applyBorder="0" applyAlignment="0" applyProtection="0"/>
    <xf numFmtId="170" fontId="33" fillId="36" borderId="0"/>
    <xf numFmtId="170" fontId="34" fillId="37" borderId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1" fontId="19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3" fontId="18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174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37" fontId="36" fillId="0" borderId="0"/>
    <xf numFmtId="178" fontId="18" fillId="0" borderId="0"/>
    <xf numFmtId="0" fontId="37" fillId="0" borderId="0"/>
    <xf numFmtId="0" fontId="19" fillId="0" borderId="0" applyFill="0" applyBorder="0"/>
    <xf numFmtId="0" fontId="18" fillId="0" borderId="0" applyProtection="0"/>
    <xf numFmtId="0" fontId="18" fillId="0" borderId="0"/>
    <xf numFmtId="0" fontId="18" fillId="0" borderId="0"/>
    <xf numFmtId="0" fontId="1" fillId="0" borderId="0"/>
    <xf numFmtId="0" fontId="19" fillId="0" borderId="0" applyFill="0" applyBorder="0"/>
    <xf numFmtId="0" fontId="19" fillId="0" borderId="0"/>
    <xf numFmtId="0" fontId="19" fillId="0" borderId="0"/>
    <xf numFmtId="0" fontId="1" fillId="0" borderId="0"/>
    <xf numFmtId="0" fontId="1" fillId="0" borderId="0"/>
    <xf numFmtId="0" fontId="18" fillId="0" borderId="0" applyProtection="0"/>
    <xf numFmtId="0" fontId="19" fillId="0" borderId="0" applyFill="0" applyBorder="0"/>
    <xf numFmtId="0" fontId="21" fillId="0" borderId="0"/>
    <xf numFmtId="0" fontId="21" fillId="0" borderId="0"/>
    <xf numFmtId="0" fontId="19" fillId="0" borderId="0" applyFill="0" applyBorder="0"/>
    <xf numFmtId="40" fontId="38" fillId="0" borderId="0" applyFont="0" applyFill="0" applyBorder="0" applyAlignment="0" applyProtection="0"/>
    <xf numFmtId="38" fontId="38" fillId="0" borderId="0" applyFont="0" applyFill="0" applyBorder="0" applyAlignment="0" applyProtection="0"/>
    <xf numFmtId="14" fontId="21" fillId="0" borderId="0">
      <alignment horizontal="center" wrapText="1"/>
      <protection locked="0"/>
    </xf>
    <xf numFmtId="1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8" fillId="0" borderId="0" applyFont="0" applyFill="0" applyBorder="0" applyAlignment="0" applyProtection="0"/>
    <xf numFmtId="179" fontId="39" fillId="0" borderId="0"/>
    <xf numFmtId="0" fontId="40" fillId="0" borderId="0" applyNumberFormat="0" applyFont="0" applyFill="0" applyBorder="0" applyAlignment="0" applyProtection="0">
      <alignment horizontal="left"/>
    </xf>
    <xf numFmtId="180" fontId="18" fillId="0" borderId="0" applyNumberFormat="0" applyFill="0" applyBorder="0" applyAlignment="0" applyProtection="0">
      <alignment horizontal="left"/>
    </xf>
    <xf numFmtId="38" fontId="41" fillId="0" borderId="0"/>
    <xf numFmtId="40" fontId="42" fillId="0" borderId="0" applyBorder="0">
      <alignment horizontal="right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18" fillId="0" borderId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/>
    <xf numFmtId="9" fontId="43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 applyFill="0" applyBorder="0"/>
    <xf numFmtId="0" fontId="18" fillId="0" borderId="0" applyFill="0" applyBorder="0"/>
    <xf numFmtId="0" fontId="18" fillId="0" borderId="0" applyProtection="0"/>
    <xf numFmtId="181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 applyFill="0" applyBorder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44" fillId="33" borderId="0" xfId="0" applyFont="1" applyFill="1" applyBorder="1"/>
    <xf numFmtId="0" fontId="44" fillId="33" borderId="0" xfId="0" applyFont="1" applyFill="1" applyBorder="1" applyAlignment="1">
      <alignment horizontal="left"/>
    </xf>
    <xf numFmtId="0" fontId="45" fillId="33" borderId="10" xfId="0" applyFont="1" applyFill="1" applyBorder="1"/>
    <xf numFmtId="0" fontId="44" fillId="33" borderId="10" xfId="0" applyFont="1" applyFill="1" applyBorder="1"/>
    <xf numFmtId="0" fontId="44" fillId="33" borderId="10" xfId="0" applyFont="1" applyFill="1" applyBorder="1" applyAlignment="1">
      <alignment horizontal="left"/>
    </xf>
    <xf numFmtId="49" fontId="44" fillId="33" borderId="10" xfId="1" applyNumberFormat="1" applyFont="1" applyFill="1" applyBorder="1"/>
    <xf numFmtId="43" fontId="44" fillId="33" borderId="10" xfId="0" applyNumberFormat="1" applyFont="1" applyFill="1" applyBorder="1"/>
    <xf numFmtId="49" fontId="45" fillId="33" borderId="0" xfId="0" applyNumberFormat="1" applyFont="1" applyFill="1" applyBorder="1"/>
    <xf numFmtId="0" fontId="44" fillId="33" borderId="10" xfId="0" applyFont="1" applyFill="1" applyBorder="1" applyAlignment="1">
      <alignment horizontal="center"/>
    </xf>
    <xf numFmtId="182" fontId="44" fillId="33" borderId="0" xfId="1" applyNumberFormat="1" applyFont="1" applyFill="1" applyBorder="1"/>
    <xf numFmtId="0" fontId="45" fillId="33" borderId="10" xfId="0" applyFont="1" applyFill="1" applyBorder="1" applyAlignment="1">
      <alignment horizontal="center"/>
    </xf>
    <xf numFmtId="0" fontId="45" fillId="33" borderId="10" xfId="0" applyFont="1" applyFill="1" applyBorder="1" applyAlignment="1">
      <alignment horizontal="left"/>
    </xf>
    <xf numFmtId="0" fontId="45" fillId="33" borderId="10" xfId="0" applyFont="1" applyFill="1" applyBorder="1" applyAlignment="1">
      <alignment horizontal="center" vertical="center"/>
    </xf>
    <xf numFmtId="0" fontId="45" fillId="33" borderId="0" xfId="0" applyFont="1" applyFill="1" applyBorder="1"/>
    <xf numFmtId="0" fontId="45" fillId="33" borderId="10" xfId="0" applyFont="1" applyFill="1" applyBorder="1" applyAlignment="1">
      <alignment horizontal="center" vertical="center" wrapText="1"/>
    </xf>
    <xf numFmtId="182" fontId="45" fillId="33" borderId="10" xfId="1" applyNumberFormat="1" applyFont="1" applyFill="1" applyBorder="1" applyAlignment="1">
      <alignment horizontal="center" vertical="center" wrapText="1"/>
    </xf>
    <xf numFmtId="0" fontId="44" fillId="33" borderId="0" xfId="0" applyFont="1" applyFill="1"/>
    <xf numFmtId="0" fontId="45" fillId="33" borderId="0" xfId="0" applyFont="1" applyFill="1"/>
    <xf numFmtId="182" fontId="44" fillId="33" borderId="0" xfId="1" applyNumberFormat="1" applyFont="1" applyFill="1"/>
    <xf numFmtId="182" fontId="44" fillId="33" borderId="0" xfId="0" applyNumberFormat="1" applyFont="1" applyFill="1"/>
    <xf numFmtId="182" fontId="45" fillId="33" borderId="0" xfId="0" applyNumberFormat="1" applyFont="1" applyFill="1"/>
    <xf numFmtId="183" fontId="45" fillId="33" borderId="10" xfId="0" applyNumberFormat="1" applyFont="1" applyFill="1" applyBorder="1" applyAlignment="1">
      <alignment horizontal="center"/>
    </xf>
    <xf numFmtId="0" fontId="44" fillId="33" borderId="0" xfId="0" applyFont="1" applyFill="1" applyBorder="1" applyAlignment="1">
      <alignment horizontal="center"/>
    </xf>
    <xf numFmtId="0" fontId="46" fillId="33" borderId="0" xfId="0" applyFont="1" applyFill="1" applyAlignment="1"/>
    <xf numFmtId="0" fontId="47" fillId="33" borderId="0" xfId="0" applyFont="1" applyFill="1" applyBorder="1"/>
    <xf numFmtId="0" fontId="48" fillId="33" borderId="0" xfId="0" applyFont="1" applyFill="1" applyAlignment="1"/>
    <xf numFmtId="0" fontId="49" fillId="33" borderId="0" xfId="0" applyFont="1" applyFill="1" applyBorder="1"/>
    <xf numFmtId="184" fontId="45" fillId="33" borderId="10" xfId="1" applyNumberFormat="1" applyFont="1" applyFill="1" applyBorder="1"/>
    <xf numFmtId="184" fontId="44" fillId="33" borderId="10" xfId="1" applyNumberFormat="1" applyFont="1" applyFill="1" applyBorder="1"/>
    <xf numFmtId="0" fontId="45" fillId="33" borderId="13" xfId="0" applyFont="1" applyFill="1" applyBorder="1" applyAlignment="1">
      <alignment horizontal="center" vertical="center"/>
    </xf>
    <xf numFmtId="0" fontId="45" fillId="33" borderId="0" xfId="0" applyFont="1" applyFill="1" applyBorder="1" applyAlignment="1">
      <alignment horizontal="center" vertical="center"/>
    </xf>
    <xf numFmtId="0" fontId="46" fillId="33" borderId="0" xfId="0" applyFont="1" applyFill="1" applyAlignment="1">
      <alignment horizontal="center"/>
    </xf>
    <xf numFmtId="0" fontId="48" fillId="33" borderId="0" xfId="0" applyFont="1" applyFill="1" applyAlignment="1">
      <alignment horizontal="center"/>
    </xf>
    <xf numFmtId="0" fontId="48" fillId="33" borderId="0" xfId="0" applyFont="1" applyFill="1" applyBorder="1" applyAlignment="1">
      <alignment horizontal="center"/>
    </xf>
  </cellXfs>
  <cellStyles count="277">
    <cellStyle name="(4) STM-1 (LECT)_x000d__x000a_PL-4579-M-039-99_x000d__x000a_FALTA APE" xfId="46"/>
    <cellStyle name="(4) STM-1 (LECT)_x000d__x000a_PL-4579-M-039-99_x000d__x000a_FALTA APE 2" xfId="47"/>
    <cellStyle name="(4) STM-1 (LECT)_x000d__x000a_PL-4579-M-039-99_x000d__x000a_FALTA APE 2 2" xfId="48"/>
    <cellStyle name="(4) STM-1 (LECT)_x000d__x000a_PL-4579-M-039-99_x000d__x000a_FALTA APE 3" xfId="49"/>
    <cellStyle name="(4) STM-1 (LECT)_x000d__x000a_PL-4579-M-039-99_x000d__x000a_FALTA APE 3 2" xfId="181"/>
    <cellStyle name="(4) STM-1 (LECT)_x000d__x000a_PL-4579-M-039-99_x000d__x000a_FALTA APE 3 2 2" xfId="182"/>
    <cellStyle name="(4) STM-1 (LECT)_x000d__x000a_PL-4579-M-039-99_x000d__x000a_FALTA APE 3 2 3" xfId="184"/>
    <cellStyle name="_~0516654" xfId="50"/>
    <cellStyle name="_~7976926" xfId="51"/>
    <cellStyle name="_Altas AF 30.06.09 mail v2" xfId="52"/>
    <cellStyle name="_Altas AF ene 09 zr07 + TREI" xfId="53"/>
    <cellStyle name="_CECO´s Altas Ene a Jun09 consolidado" xfId="54"/>
    <cellStyle name="_Cecos (ADM, REDES y STC)" xfId="55"/>
    <cellStyle name="_CeCos STC - Contabilidad Separada" xfId="56"/>
    <cellStyle name="_Clase 22050000 - Altas de Servicios de Abonados" xfId="57"/>
    <cellStyle name="_Driver Clases de Sistemas" xfId="58"/>
    <cellStyle name="_DRIVERS CECOS DE REDES (30.09.2009)" xfId="59"/>
    <cellStyle name="_FEB EXCEL 3" xfId="60"/>
    <cellStyle name="_GASTOS AL 31" xfId="61"/>
    <cellStyle name="_Libro2" xfId="62"/>
    <cellStyle name="_Libro3" xfId="63"/>
    <cellStyle name="_Libro4" xfId="64"/>
    <cellStyle name="_MAQUETA PL" xfId="65"/>
    <cellStyle name="_Provisiones Ingresos AGO-06 Actualizada Final" xfId="66"/>
    <cellStyle name="_Provisiones Ingresos JUN-06 Actualizada Final" xfId="67"/>
    <cellStyle name="_Sustento Prov-Rev y Py Evolutivo Abrr07 - prov,rev,fact 124406" xfId="68"/>
    <cellStyle name="_Sustento Prov-Rev y Py Evolutivo Dic06" xfId="69"/>
    <cellStyle name="_Sustento Prov-Rev y Py Evolutivo Feb07" xfId="70"/>
    <cellStyle name="_Sustento Prov-Rev y Py Evolutivo Mar07" xfId="71"/>
    <cellStyle name="_Sustento Prov-Rev y Py Evolutivo Nov06" xfId="72"/>
    <cellStyle name="0,0_x000d__x000a_NA_x000d__x000a_" xfId="73"/>
    <cellStyle name="20% - Énfasis1" xfId="20" builtinId="30" customBuiltin="1"/>
    <cellStyle name="20% - Énfasis1 2" xfId="43"/>
    <cellStyle name="20% - Énfasis1 2 2" xfId="44"/>
    <cellStyle name="20% - Énfasis1 3" xfId="195"/>
    <cellStyle name="20% - Énfasis2" xfId="24" builtinId="34" customBuiltin="1"/>
    <cellStyle name="20% - Énfasis2 2" xfId="196"/>
    <cellStyle name="20% - Énfasis2 2 2" xfId="197"/>
    <cellStyle name="20% - Énfasis2 3" xfId="198"/>
    <cellStyle name="20% - Énfasis3" xfId="28" builtinId="38" customBuiltin="1"/>
    <cellStyle name="20% - Énfasis3 2" xfId="199"/>
    <cellStyle name="20% - Énfasis3 2 2" xfId="200"/>
    <cellStyle name="20% - Énfasis3 3" xfId="201"/>
    <cellStyle name="20% - Énfasis4" xfId="32" builtinId="42" customBuiltin="1"/>
    <cellStyle name="20% - Énfasis4 2" xfId="202"/>
    <cellStyle name="20% - Énfasis4 2 2" xfId="203"/>
    <cellStyle name="20% - Énfasis4 3" xfId="204"/>
    <cellStyle name="20% - Énfasis5" xfId="36" builtinId="46" customBuiltin="1"/>
    <cellStyle name="20% - Énfasis5 2" xfId="205"/>
    <cellStyle name="20% - Énfasis5 2 2" xfId="206"/>
    <cellStyle name="20% - Énfasis5 3" xfId="207"/>
    <cellStyle name="20% - Énfasis6" xfId="40" builtinId="50" customBuiltin="1"/>
    <cellStyle name="20% - Énfasis6 2" xfId="208"/>
    <cellStyle name="20% - Énfasis6 2 2" xfId="209"/>
    <cellStyle name="20% - Énfasis6 3" xfId="210"/>
    <cellStyle name="40% - Énfasis1" xfId="21" builtinId="31" customBuiltin="1"/>
    <cellStyle name="40% - Énfasis1 2" xfId="211"/>
    <cellStyle name="40% - Énfasis1 2 2" xfId="212"/>
    <cellStyle name="40% - Énfasis1 3" xfId="213"/>
    <cellStyle name="40% - Énfasis2" xfId="25" builtinId="35" customBuiltin="1"/>
    <cellStyle name="40% - Énfasis2 2" xfId="214"/>
    <cellStyle name="40% - Énfasis2 2 2" xfId="215"/>
    <cellStyle name="40% - Énfasis2 3" xfId="216"/>
    <cellStyle name="40% - Énfasis3" xfId="29" builtinId="39" customBuiltin="1"/>
    <cellStyle name="40% - Énfasis3 2" xfId="217"/>
    <cellStyle name="40% - Énfasis3 2 2" xfId="218"/>
    <cellStyle name="40% - Énfasis3 3" xfId="219"/>
    <cellStyle name="40% - Énfasis4" xfId="33" builtinId="43" customBuiltin="1"/>
    <cellStyle name="40% - Énfasis4 2" xfId="220"/>
    <cellStyle name="40% - Énfasis4 2 2" xfId="221"/>
    <cellStyle name="40% - Énfasis4 3" xfId="222"/>
    <cellStyle name="40% - Énfasis5" xfId="37" builtinId="47" customBuiltin="1"/>
    <cellStyle name="40% - Énfasis5 2" xfId="223"/>
    <cellStyle name="40% - Énfasis5 2 2" xfId="224"/>
    <cellStyle name="40% - Énfasis5 3" xfId="225"/>
    <cellStyle name="40% - Énfasis6" xfId="41" builtinId="51" customBuiltin="1"/>
    <cellStyle name="40% - Énfasis6 2" xfId="226"/>
    <cellStyle name="40% - Énfasis6 2 2" xfId="227"/>
    <cellStyle name="40% - Énfasis6 3" xfId="228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args.style" xfId="74"/>
    <cellStyle name="AUMENTA" xfId="75"/>
    <cellStyle name="Buena" xfId="7" builtinId="26" customBuiltin="1"/>
    <cellStyle name="Calc Currency (0)" xfId="76"/>
    <cellStyle name="Cálculo" xfId="12" builtinId="22" customBuiltin="1"/>
    <cellStyle name="Cancel" xfId="77"/>
    <cellStyle name="Cancel 2" xfId="229"/>
    <cellStyle name="Cancel 2 2" xfId="230"/>
    <cellStyle name="Celda de comprobación" xfId="14" builtinId="23" customBuiltin="1"/>
    <cellStyle name="Celda vinculada" xfId="13" builtinId="24" customBuiltin="1"/>
    <cellStyle name="Comma [0]_!!!GO" xfId="78"/>
    <cellStyle name="Comma_!!!GO" xfId="79"/>
    <cellStyle name="Comma0 - Modelo1" xfId="80"/>
    <cellStyle name="Comma0 - Style1" xfId="81"/>
    <cellStyle name="Comma1 - Modelo2" xfId="82"/>
    <cellStyle name="Comma1 - Style2" xfId="83"/>
    <cellStyle name="Copied" xfId="84"/>
    <cellStyle name="COST1" xfId="85"/>
    <cellStyle name="Currency [0]_!!!GO" xfId="86"/>
    <cellStyle name="Currency_!!!GO" xfId="87"/>
    <cellStyle name="Dia" xfId="88"/>
    <cellStyle name="Diseño" xfId="89"/>
    <cellStyle name="DISMINUYE" xfId="90"/>
    <cellStyle name="Encabez1" xfId="91"/>
    <cellStyle name="Encabez2" xfId="92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ered" xfId="93"/>
    <cellStyle name="Entrada" xfId="10" builtinId="20" customBuiltin="1"/>
    <cellStyle name="Estilo 1" xfId="94"/>
    <cellStyle name="Estilo 1 2" xfId="95"/>
    <cellStyle name="Estilo 1 3" xfId="231"/>
    <cellStyle name="Estilo 2" xfId="96"/>
    <cellStyle name="Estilo 3" xfId="97"/>
    <cellStyle name="Estilo 4" xfId="98"/>
    <cellStyle name="Estilo 5" xfId="99"/>
    <cellStyle name="Estilo 6" xfId="100"/>
    <cellStyle name="Estilo 7" xfId="101"/>
    <cellStyle name="Euro" xfId="102"/>
    <cellStyle name="Euro 2" xfId="232"/>
    <cellStyle name="F2" xfId="103"/>
    <cellStyle name="F3" xfId="104"/>
    <cellStyle name="F4" xfId="105"/>
    <cellStyle name="F5" xfId="106"/>
    <cellStyle name="F6" xfId="107"/>
    <cellStyle name="F7" xfId="108"/>
    <cellStyle name="F8" xfId="109"/>
    <cellStyle name="Fijo" xfId="110"/>
    <cellStyle name="Financiero" xfId="111"/>
    <cellStyle name="Formula10" xfId="112"/>
    <cellStyle name="Grey" xfId="113"/>
    <cellStyle name="Header1" xfId="114"/>
    <cellStyle name="Header2" xfId="115"/>
    <cellStyle name="Incorrecto" xfId="8" builtinId="27" customBuiltin="1"/>
    <cellStyle name="Input [yellow]" xfId="116"/>
    <cellStyle name="Input Cells" xfId="117"/>
    <cellStyle name="Linked Cells" xfId="118"/>
    <cellStyle name="Millares" xfId="1" builtinId="3"/>
    <cellStyle name="Millares 10" xfId="119"/>
    <cellStyle name="Millares 10 2" xfId="266"/>
    <cellStyle name="Millares 11" xfId="120"/>
    <cellStyle name="Millares 11 2" xfId="269"/>
    <cellStyle name="Millares 12" xfId="121"/>
    <cellStyle name="Millares 12 2" xfId="272"/>
    <cellStyle name="Millares 13 2" xfId="275"/>
    <cellStyle name="Millares 2" xfId="122"/>
    <cellStyle name="Millares 2 2" xfId="123"/>
    <cellStyle name="Millares 2 2 2" xfId="124"/>
    <cellStyle name="Millares 2 3" xfId="186"/>
    <cellStyle name="Millares 2 4" xfId="233"/>
    <cellStyle name="Millares 3" xfId="125"/>
    <cellStyle name="Millares 3 10" xfId="245"/>
    <cellStyle name="Millares 3 2" xfId="126"/>
    <cellStyle name="Millares 3 3" xfId="127"/>
    <cellStyle name="Millares 3 4" xfId="128"/>
    <cellStyle name="Millares 3 5" xfId="129"/>
    <cellStyle name="Millares 3 6" xfId="130"/>
    <cellStyle name="Millares 3 7" xfId="131"/>
    <cellStyle name="Millares 3 8" xfId="132"/>
    <cellStyle name="Millares 3 9" xfId="133"/>
    <cellStyle name="Millares 4" xfId="134"/>
    <cellStyle name="Millares 4 2" xfId="135"/>
    <cellStyle name="Millares 4 3" xfId="248"/>
    <cellStyle name="Millares 5" xfId="136"/>
    <cellStyle name="Millares 5 2" xfId="137"/>
    <cellStyle name="Millares 5 3" xfId="138"/>
    <cellStyle name="Millares 5 3 2" xfId="139"/>
    <cellStyle name="Millares 5 4" xfId="251"/>
    <cellStyle name="Millares 6" xfId="140"/>
    <cellStyle name="Millares 6 2" xfId="254"/>
    <cellStyle name="Millares 7" xfId="141"/>
    <cellStyle name="Millares 7 2" xfId="257"/>
    <cellStyle name="Millares 8" xfId="142"/>
    <cellStyle name="Millares 8 2" xfId="260"/>
    <cellStyle name="Millares 9" xfId="143"/>
    <cellStyle name="Millares 9 2" xfId="263"/>
    <cellStyle name="Milliers [0]_!!!GO" xfId="144"/>
    <cellStyle name="Milliers_!!!GO" xfId="145"/>
    <cellStyle name="Monétaire [0]_!!!GO" xfId="146"/>
    <cellStyle name="Monétaire_!!!GO" xfId="147"/>
    <cellStyle name="Neutral" xfId="9" builtinId="28" customBuiltin="1"/>
    <cellStyle name="no dec" xfId="148"/>
    <cellStyle name="Normal" xfId="0" builtinId="0"/>
    <cellStyle name="Normal - Style1" xfId="149"/>
    <cellStyle name="Normal 10" xfId="150"/>
    <cellStyle name="Normal 10 2" xfId="187"/>
    <cellStyle name="Normal 11" xfId="151"/>
    <cellStyle name="Normal 11 3" xfId="152"/>
    <cellStyle name="Normal 12" xfId="153"/>
    <cellStyle name="Normal 12 2" xfId="192"/>
    <cellStyle name="Normal 12 2 3" xfId="194"/>
    <cellStyle name="Normal 13" xfId="188"/>
    <cellStyle name="Normal 14" xfId="191"/>
    <cellStyle name="Normal 15" xfId="45"/>
    <cellStyle name="Normal 2" xfId="154"/>
    <cellStyle name="Normal 2 2" xfId="155"/>
    <cellStyle name="Normal 2 2 2" xfId="235"/>
    <cellStyle name="Normal 2 3" xfId="156"/>
    <cellStyle name="Normal 2 3 10" xfId="267"/>
    <cellStyle name="Normal 2 3 11" xfId="270"/>
    <cellStyle name="Normal 2 3 12" xfId="273"/>
    <cellStyle name="Normal 2 3 2" xfId="236"/>
    <cellStyle name="Normal 2 3 3" xfId="246"/>
    <cellStyle name="Normal 2 3 4" xfId="249"/>
    <cellStyle name="Normal 2 3 4 2" xfId="237"/>
    <cellStyle name="Normal 2 3 5" xfId="252"/>
    <cellStyle name="Normal 2 3 5 2" xfId="238"/>
    <cellStyle name="Normal 2 3 6" xfId="255"/>
    <cellStyle name="Normal 2 3 7" xfId="258"/>
    <cellStyle name="Normal 2 3 8" xfId="261"/>
    <cellStyle name="Normal 2 3 9" xfId="264"/>
    <cellStyle name="Normal 2 4" xfId="234"/>
    <cellStyle name="Normal 2 4 4 3 5 4 4 2 9 3" xfId="276"/>
    <cellStyle name="Normal 3" xfId="157"/>
    <cellStyle name="Normal 3 2" xfId="239"/>
    <cellStyle name="Normal 4" xfId="158"/>
    <cellStyle name="Normal 4 2" xfId="240"/>
    <cellStyle name="Normal 43 2 2" xfId="159"/>
    <cellStyle name="Normal 5" xfId="160"/>
    <cellStyle name="Normal 5 2" xfId="161"/>
    <cellStyle name="Normal 6" xfId="162"/>
    <cellStyle name="Normal 6 2" xfId="183"/>
    <cellStyle name="Normal 7" xfId="163"/>
    <cellStyle name="Normal 7 2" xfId="241"/>
    <cellStyle name="Normal 7 2 2" xfId="253"/>
    <cellStyle name="Normal 7 2 3" xfId="256"/>
    <cellStyle name="Normal 7 2 4" xfId="259"/>
    <cellStyle name="Normal 7 2 5" xfId="262"/>
    <cellStyle name="Normal 7 2 6" xfId="265"/>
    <cellStyle name="Normal 7 2 7" xfId="268"/>
    <cellStyle name="Normal 7 2 8" xfId="271"/>
    <cellStyle name="Normal 7 2 9" xfId="274"/>
    <cellStyle name="Normal 7 3" xfId="247"/>
    <cellStyle name="Normal 7 4" xfId="250"/>
    <cellStyle name="Normal 8" xfId="164"/>
    <cellStyle name="Normal 9" xfId="165"/>
    <cellStyle name="Notas" xfId="16" builtinId="10" customBuiltin="1"/>
    <cellStyle name="Notas 2" xfId="242"/>
    <cellStyle name="Notas 2 2" xfId="243"/>
    <cellStyle name="Notas 3" xfId="244"/>
    <cellStyle name="Œ…‹æØ‚è [0.00]_!!!GO" xfId="166"/>
    <cellStyle name="Œ…‹æØ‚è_!!!GO" xfId="167"/>
    <cellStyle name="per.style" xfId="168"/>
    <cellStyle name="Percent [2]" xfId="169"/>
    <cellStyle name="Porcentaje 2" xfId="185"/>
    <cellStyle name="Porcentaje 2 2" xfId="189"/>
    <cellStyle name="Porcentaje 3" xfId="190"/>
    <cellStyle name="Porcentaje 4" xfId="193"/>
    <cellStyle name="Porcentual 2" xfId="170"/>
    <cellStyle name="Porcentual 2 2" xfId="171"/>
    <cellStyle name="Porcentual 3" xfId="172"/>
    <cellStyle name="Porcentual 4" xfId="173"/>
    <cellStyle name="Porcentual 5" xfId="174"/>
    <cellStyle name="Porcentual 6" xfId="175"/>
    <cellStyle name="pricing" xfId="176"/>
    <cellStyle name="PSChar" xfId="177"/>
    <cellStyle name="RevList" xfId="178"/>
    <cellStyle name="RM" xfId="179"/>
    <cellStyle name="Salida" xfId="11" builtinId="21" customBuiltin="1"/>
    <cellStyle name="Subtotal" xfId="180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tabSelected="1" zoomScale="85" zoomScaleNormal="85" zoomScaleSheetLayoutView="85" workbookViewId="0">
      <selection activeCell="A15" sqref="A15"/>
    </sheetView>
  </sheetViews>
  <sheetFormatPr baseColWidth="10" defaultRowHeight="12.75"/>
  <cols>
    <col min="1" max="1" width="111" style="17" customWidth="1"/>
    <col min="2" max="2" width="13.42578125" style="17" bestFit="1" customWidth="1"/>
    <col min="3" max="3" width="9.7109375" style="17" bestFit="1" customWidth="1"/>
    <col min="4" max="6" width="22.7109375" style="19" customWidth="1"/>
    <col min="7" max="16384" width="11.42578125" style="17"/>
  </cols>
  <sheetData>
    <row r="1" spans="1:9">
      <c r="A1" s="18" t="s">
        <v>421</v>
      </c>
      <c r="B1" s="1"/>
      <c r="C1" s="2"/>
      <c r="D1" s="10"/>
      <c r="E1" s="10"/>
      <c r="F1" s="10"/>
      <c r="G1" s="1"/>
    </row>
    <row r="2" spans="1:9">
      <c r="A2" s="1"/>
      <c r="B2" s="1"/>
      <c r="C2" s="2"/>
      <c r="D2" s="10"/>
      <c r="E2" s="10"/>
      <c r="F2" s="10"/>
      <c r="G2" s="1"/>
    </row>
    <row r="3" spans="1:9">
      <c r="A3" s="30" t="s">
        <v>422</v>
      </c>
      <c r="B3" s="31"/>
      <c r="C3" s="31"/>
      <c r="D3" s="31"/>
      <c r="E3" s="31"/>
      <c r="F3" s="31"/>
      <c r="G3" s="31"/>
    </row>
    <row r="4" spans="1:9">
      <c r="A4" s="1"/>
      <c r="B4" s="1"/>
      <c r="C4" s="2"/>
      <c r="D4" s="10"/>
      <c r="E4" s="10"/>
      <c r="F4" s="10"/>
      <c r="G4" s="1"/>
    </row>
    <row r="5" spans="1:9">
      <c r="A5" s="14" t="s">
        <v>414</v>
      </c>
      <c r="B5" s="1"/>
      <c r="C5" s="2"/>
      <c r="D5" s="10"/>
      <c r="E5" s="10"/>
      <c r="F5" s="10"/>
      <c r="G5" s="1"/>
    </row>
    <row r="6" spans="1:9">
      <c r="A6" s="1"/>
      <c r="B6" s="1"/>
      <c r="C6" s="2"/>
      <c r="D6" s="10"/>
      <c r="E6" s="10"/>
      <c r="F6" s="10"/>
      <c r="G6" s="1"/>
    </row>
    <row r="7" spans="1:9" ht="42" customHeight="1">
      <c r="A7" s="15" t="s">
        <v>14</v>
      </c>
      <c r="B7" s="15" t="s">
        <v>15</v>
      </c>
      <c r="C7" s="15" t="s">
        <v>16</v>
      </c>
      <c r="D7" s="16" t="s">
        <v>17</v>
      </c>
      <c r="E7" s="16" t="s">
        <v>18</v>
      </c>
      <c r="F7" s="16" t="s">
        <v>19</v>
      </c>
      <c r="G7" s="15" t="s">
        <v>20</v>
      </c>
    </row>
    <row r="8" spans="1:9" s="18" customFormat="1">
      <c r="A8" s="3" t="s">
        <v>21</v>
      </c>
      <c r="B8" s="11"/>
      <c r="C8" s="12"/>
      <c r="D8" s="28">
        <v>336406.75725999998</v>
      </c>
      <c r="E8" s="28">
        <v>0</v>
      </c>
      <c r="F8" s="28">
        <v>336406.75725999998</v>
      </c>
      <c r="G8" s="3"/>
      <c r="I8" s="21"/>
    </row>
    <row r="9" spans="1:9">
      <c r="A9" s="3" t="s">
        <v>22</v>
      </c>
      <c r="B9" s="9" t="s">
        <v>157</v>
      </c>
      <c r="C9" s="5">
        <v>10</v>
      </c>
      <c r="D9" s="29">
        <v>29990.834329999998</v>
      </c>
      <c r="E9" s="29">
        <v>0</v>
      </c>
      <c r="F9" s="29">
        <v>29990.834329999998</v>
      </c>
      <c r="G9" s="4"/>
    </row>
    <row r="10" spans="1:9">
      <c r="A10" s="3" t="s">
        <v>23</v>
      </c>
      <c r="B10" s="9" t="s">
        <v>157</v>
      </c>
      <c r="C10" s="5">
        <v>11</v>
      </c>
      <c r="D10" s="29">
        <v>234207.76497999998</v>
      </c>
      <c r="E10" s="29">
        <v>0</v>
      </c>
      <c r="F10" s="29">
        <v>234207.76497999998</v>
      </c>
      <c r="G10" s="4"/>
      <c r="H10" s="20"/>
    </row>
    <row r="11" spans="1:9">
      <c r="A11" s="3" t="s">
        <v>24</v>
      </c>
      <c r="B11" s="9" t="s">
        <v>157</v>
      </c>
      <c r="C11" s="5">
        <v>12</v>
      </c>
      <c r="D11" s="29">
        <v>0</v>
      </c>
      <c r="E11" s="29">
        <v>0</v>
      </c>
      <c r="F11" s="29">
        <v>0</v>
      </c>
      <c r="G11" s="4"/>
    </row>
    <row r="12" spans="1:9">
      <c r="A12" s="3" t="s">
        <v>25</v>
      </c>
      <c r="B12" s="9" t="s">
        <v>157</v>
      </c>
      <c r="C12" s="5">
        <v>13</v>
      </c>
      <c r="D12" s="29">
        <v>4094.18082</v>
      </c>
      <c r="E12" s="29">
        <v>0</v>
      </c>
      <c r="F12" s="29">
        <v>4094.18082</v>
      </c>
      <c r="G12" s="4"/>
    </row>
    <row r="13" spans="1:9">
      <c r="A13" s="3" t="s">
        <v>26</v>
      </c>
      <c r="B13" s="9" t="s">
        <v>157</v>
      </c>
      <c r="C13" s="5">
        <v>20</v>
      </c>
      <c r="D13" s="29">
        <f>47091.9385699999+1</f>
        <v>47092.938569999897</v>
      </c>
      <c r="E13" s="29">
        <v>0</v>
      </c>
      <c r="F13" s="29">
        <v>47091.938569999998</v>
      </c>
      <c r="G13" s="4"/>
    </row>
    <row r="14" spans="1:9">
      <c r="A14" s="3" t="s">
        <v>27</v>
      </c>
      <c r="B14" s="9" t="s">
        <v>157</v>
      </c>
      <c r="C14" s="5">
        <v>21</v>
      </c>
      <c r="D14" s="29">
        <f>21022.03856-1</f>
        <v>21021.038560000001</v>
      </c>
      <c r="E14" s="29">
        <v>0</v>
      </c>
      <c r="F14" s="29">
        <v>21022.038559999997</v>
      </c>
      <c r="G14" s="4"/>
    </row>
    <row r="15" spans="1:9" s="18" customFormat="1">
      <c r="A15" s="3" t="s">
        <v>28</v>
      </c>
      <c r="B15" s="11"/>
      <c r="C15" s="12"/>
      <c r="D15" s="28">
        <f>344341.98686-1</f>
        <v>344340.98686</v>
      </c>
      <c r="E15" s="28">
        <v>12495.837259999998</v>
      </c>
      <c r="F15" s="28">
        <v>356837.82412000012</v>
      </c>
      <c r="G15" s="3"/>
    </row>
    <row r="16" spans="1:9">
      <c r="A16" s="3" t="s">
        <v>29</v>
      </c>
      <c r="B16" s="9"/>
      <c r="C16" s="5">
        <v>30</v>
      </c>
      <c r="D16" s="29">
        <f>877664.25959-1</f>
        <v>877663.25959000003</v>
      </c>
      <c r="E16" s="29">
        <v>22128.771949999998</v>
      </c>
      <c r="F16" s="29">
        <v>899793.03154</v>
      </c>
      <c r="G16" s="22">
        <v>1.1000000000000001</v>
      </c>
    </row>
    <row r="17" spans="1:7">
      <c r="A17" s="3" t="s">
        <v>30</v>
      </c>
      <c r="B17" s="9"/>
      <c r="C17" s="5">
        <v>301</v>
      </c>
      <c r="D17" s="29">
        <v>875329.45715000003</v>
      </c>
      <c r="E17" s="29">
        <v>21985.126239999998</v>
      </c>
      <c r="F17" s="29">
        <v>897314.58339000004</v>
      </c>
      <c r="G17" s="4"/>
    </row>
    <row r="18" spans="1:7">
      <c r="A18" s="3" t="s">
        <v>31</v>
      </c>
      <c r="B18" s="9" t="s">
        <v>157</v>
      </c>
      <c r="C18" s="5">
        <v>3011</v>
      </c>
      <c r="D18" s="29">
        <v>296135.69537000003</v>
      </c>
      <c r="E18" s="29">
        <v>9497.6492200000012</v>
      </c>
      <c r="F18" s="29">
        <v>305633.34458999999</v>
      </c>
      <c r="G18" s="6"/>
    </row>
    <row r="19" spans="1:7">
      <c r="A19" s="4" t="s">
        <v>32</v>
      </c>
      <c r="B19" s="9" t="s">
        <v>157</v>
      </c>
      <c r="C19" s="5">
        <v>30111</v>
      </c>
      <c r="D19" s="29">
        <v>0</v>
      </c>
      <c r="E19" s="29">
        <v>0</v>
      </c>
      <c r="F19" s="29">
        <v>0</v>
      </c>
      <c r="G19" s="7"/>
    </row>
    <row r="20" spans="1:7">
      <c r="A20" s="4" t="s">
        <v>33</v>
      </c>
      <c r="B20" s="9" t="s">
        <v>157</v>
      </c>
      <c r="C20" s="5">
        <v>30112</v>
      </c>
      <c r="D20" s="29">
        <v>0</v>
      </c>
      <c r="E20" s="29">
        <v>0</v>
      </c>
      <c r="F20" s="29">
        <v>0</v>
      </c>
      <c r="G20" s="4"/>
    </row>
    <row r="21" spans="1:7">
      <c r="A21" s="4" t="s">
        <v>34</v>
      </c>
      <c r="B21" s="9" t="s">
        <v>157</v>
      </c>
      <c r="C21" s="5">
        <v>30113</v>
      </c>
      <c r="D21" s="29">
        <v>296135.69537000003</v>
      </c>
      <c r="E21" s="29">
        <v>9497.6492200000012</v>
      </c>
      <c r="F21" s="29">
        <v>305633.34458999999</v>
      </c>
      <c r="G21" s="4"/>
    </row>
    <row r="22" spans="1:7">
      <c r="A22" s="4" t="s">
        <v>35</v>
      </c>
      <c r="B22" s="9" t="s">
        <v>157</v>
      </c>
      <c r="C22" s="5">
        <v>30114</v>
      </c>
      <c r="D22" s="29">
        <v>0</v>
      </c>
      <c r="E22" s="29">
        <v>0</v>
      </c>
      <c r="F22" s="29">
        <v>0</v>
      </c>
      <c r="G22" s="4"/>
    </row>
    <row r="23" spans="1:7">
      <c r="A23" s="4" t="s">
        <v>36</v>
      </c>
      <c r="B23" s="9" t="s">
        <v>157</v>
      </c>
      <c r="C23" s="5">
        <v>30115</v>
      </c>
      <c r="D23" s="29">
        <v>0</v>
      </c>
      <c r="E23" s="29">
        <v>0</v>
      </c>
      <c r="F23" s="29">
        <v>0</v>
      </c>
      <c r="G23" s="4"/>
    </row>
    <row r="24" spans="1:7">
      <c r="A24" s="4" t="s">
        <v>37</v>
      </c>
      <c r="B24" s="9" t="s">
        <v>157</v>
      </c>
      <c r="C24" s="5">
        <v>30116</v>
      </c>
      <c r="D24" s="29">
        <v>0</v>
      </c>
      <c r="E24" s="29">
        <v>0</v>
      </c>
      <c r="F24" s="29">
        <v>0</v>
      </c>
      <c r="G24" s="4"/>
    </row>
    <row r="25" spans="1:7">
      <c r="A25" s="4" t="s">
        <v>38</v>
      </c>
      <c r="B25" s="9" t="s">
        <v>157</v>
      </c>
      <c r="C25" s="5">
        <v>30117</v>
      </c>
      <c r="D25" s="29">
        <v>0</v>
      </c>
      <c r="E25" s="29">
        <v>0</v>
      </c>
      <c r="F25" s="29">
        <v>0</v>
      </c>
      <c r="G25" s="4"/>
    </row>
    <row r="26" spans="1:7">
      <c r="A26" s="3" t="s">
        <v>39</v>
      </c>
      <c r="B26" s="9" t="s">
        <v>157</v>
      </c>
      <c r="C26" s="5">
        <v>3012</v>
      </c>
      <c r="D26" s="29">
        <v>530593.47855999996</v>
      </c>
      <c r="E26" s="29">
        <v>12347.45968</v>
      </c>
      <c r="F26" s="29">
        <v>542940.93824000005</v>
      </c>
      <c r="G26" s="4"/>
    </row>
    <row r="27" spans="1:7">
      <c r="A27" s="3" t="s">
        <v>40</v>
      </c>
      <c r="B27" s="9"/>
      <c r="C27" s="5">
        <v>3013</v>
      </c>
      <c r="D27" s="29">
        <v>11490.494949999998</v>
      </c>
      <c r="E27" s="29">
        <v>-953.71361999999999</v>
      </c>
      <c r="F27" s="29">
        <v>10536.78133</v>
      </c>
      <c r="G27" s="4"/>
    </row>
    <row r="28" spans="1:7">
      <c r="A28" s="4" t="s">
        <v>41</v>
      </c>
      <c r="B28" s="9" t="s">
        <v>157</v>
      </c>
      <c r="C28" s="5">
        <v>30131</v>
      </c>
      <c r="D28" s="29">
        <v>60.408050000000003</v>
      </c>
      <c r="E28" s="29">
        <v>-5.5469799999999996</v>
      </c>
      <c r="F28" s="29">
        <v>54.861069999999998</v>
      </c>
      <c r="G28" s="4"/>
    </row>
    <row r="29" spans="1:7">
      <c r="A29" s="4" t="s">
        <v>42</v>
      </c>
      <c r="B29" s="9" t="s">
        <v>157</v>
      </c>
      <c r="C29" s="5">
        <v>30132</v>
      </c>
      <c r="D29" s="29">
        <v>0</v>
      </c>
      <c r="E29" s="29">
        <v>0</v>
      </c>
      <c r="F29" s="29">
        <v>0</v>
      </c>
      <c r="G29" s="4"/>
    </row>
    <row r="30" spans="1:7">
      <c r="A30" s="4" t="s">
        <v>43</v>
      </c>
      <c r="B30" s="9" t="s">
        <v>157</v>
      </c>
      <c r="C30" s="5">
        <v>30133</v>
      </c>
      <c r="D30" s="29">
        <v>0</v>
      </c>
      <c r="E30" s="29">
        <v>0</v>
      </c>
      <c r="F30" s="29">
        <v>0</v>
      </c>
      <c r="G30" s="4"/>
    </row>
    <row r="31" spans="1:7">
      <c r="A31" s="4" t="s">
        <v>44</v>
      </c>
      <c r="B31" s="9" t="s">
        <v>157</v>
      </c>
      <c r="C31" s="5">
        <v>30134</v>
      </c>
      <c r="D31" s="29">
        <v>0</v>
      </c>
      <c r="E31" s="29">
        <v>0</v>
      </c>
      <c r="F31" s="29">
        <v>0</v>
      </c>
      <c r="G31" s="4"/>
    </row>
    <row r="32" spans="1:7">
      <c r="A32" s="4" t="s">
        <v>45</v>
      </c>
      <c r="B32" s="9" t="s">
        <v>157</v>
      </c>
      <c r="C32" s="5">
        <v>30135</v>
      </c>
      <c r="D32" s="29">
        <v>0</v>
      </c>
      <c r="E32" s="29">
        <v>0</v>
      </c>
      <c r="F32" s="29">
        <v>0</v>
      </c>
      <c r="G32" s="4"/>
    </row>
    <row r="33" spans="1:7">
      <c r="A33" s="4" t="s">
        <v>46</v>
      </c>
      <c r="B33" s="9" t="s">
        <v>157</v>
      </c>
      <c r="C33" s="5">
        <v>30136</v>
      </c>
      <c r="D33" s="29">
        <v>127.97854</v>
      </c>
      <c r="E33" s="29">
        <v>-2.3441199999999998</v>
      </c>
      <c r="F33" s="29">
        <v>125.63441999999999</v>
      </c>
      <c r="G33" s="4"/>
    </row>
    <row r="34" spans="1:7">
      <c r="A34" s="4" t="s">
        <v>47</v>
      </c>
      <c r="B34" s="9" t="s">
        <v>157</v>
      </c>
      <c r="C34" s="5">
        <v>30137</v>
      </c>
      <c r="D34" s="29">
        <v>10948.51823</v>
      </c>
      <c r="E34" s="29">
        <v>-1005.35005</v>
      </c>
      <c r="F34" s="29">
        <v>9943.1681800000006</v>
      </c>
      <c r="G34" s="4"/>
    </row>
    <row r="35" spans="1:7">
      <c r="A35" s="4" t="s">
        <v>48</v>
      </c>
      <c r="B35" s="9" t="s">
        <v>157</v>
      </c>
      <c r="C35" s="5">
        <v>30138</v>
      </c>
      <c r="D35" s="29">
        <v>353.59012999999999</v>
      </c>
      <c r="E35" s="29">
        <v>59.527529999999999</v>
      </c>
      <c r="F35" s="29">
        <v>413.11766</v>
      </c>
      <c r="G35" s="4"/>
    </row>
    <row r="36" spans="1:7">
      <c r="A36" s="3" t="s">
        <v>49</v>
      </c>
      <c r="B36" s="9"/>
      <c r="C36" s="5">
        <v>3014</v>
      </c>
      <c r="D36" s="29">
        <v>562.01882999999998</v>
      </c>
      <c r="E36" s="29">
        <v>71.06814</v>
      </c>
      <c r="F36" s="29">
        <v>633.08696999999995</v>
      </c>
      <c r="G36" s="4"/>
    </row>
    <row r="37" spans="1:7">
      <c r="A37" s="4" t="s">
        <v>50</v>
      </c>
      <c r="B37" s="9" t="s">
        <v>157</v>
      </c>
      <c r="C37" s="5">
        <v>30141</v>
      </c>
      <c r="D37" s="29">
        <v>226.39070000000001</v>
      </c>
      <c r="E37" s="29">
        <v>38.539070000000002</v>
      </c>
      <c r="F37" s="29">
        <v>264.92977000000002</v>
      </c>
      <c r="G37" s="4"/>
    </row>
    <row r="38" spans="1:7">
      <c r="A38" s="4" t="s">
        <v>51</v>
      </c>
      <c r="B38" s="9" t="s">
        <v>157</v>
      </c>
      <c r="C38" s="5">
        <v>30142</v>
      </c>
      <c r="D38" s="29">
        <v>73.63633999999999</v>
      </c>
      <c r="E38" s="29">
        <v>-6.7616700000000005</v>
      </c>
      <c r="F38" s="29">
        <v>66.874669999999995</v>
      </c>
      <c r="G38" s="4"/>
    </row>
    <row r="39" spans="1:7">
      <c r="A39" s="4" t="s">
        <v>52</v>
      </c>
      <c r="B39" s="9" t="s">
        <v>157</v>
      </c>
      <c r="C39" s="5">
        <v>30143</v>
      </c>
      <c r="D39" s="29">
        <v>178.48345999999998</v>
      </c>
      <c r="E39" s="29">
        <v>13.403799999999999</v>
      </c>
      <c r="F39" s="29">
        <v>191.88726</v>
      </c>
      <c r="G39" s="4"/>
    </row>
    <row r="40" spans="1:7">
      <c r="A40" s="4" t="s">
        <v>53</v>
      </c>
      <c r="B40" s="9" t="s">
        <v>157</v>
      </c>
      <c r="C40" s="5">
        <v>30144</v>
      </c>
      <c r="D40" s="29">
        <v>83.508330000000001</v>
      </c>
      <c r="E40" s="29">
        <v>25.886939999999999</v>
      </c>
      <c r="F40" s="29">
        <v>109.39527000000001</v>
      </c>
      <c r="G40" s="4"/>
    </row>
    <row r="41" spans="1:7">
      <c r="A41" s="4" t="s">
        <v>54</v>
      </c>
      <c r="B41" s="9" t="s">
        <v>157</v>
      </c>
      <c r="C41" s="5">
        <v>30145</v>
      </c>
      <c r="D41" s="29">
        <v>0</v>
      </c>
      <c r="E41" s="29">
        <v>0</v>
      </c>
      <c r="F41" s="29">
        <v>0</v>
      </c>
      <c r="G41" s="4"/>
    </row>
    <row r="42" spans="1:7">
      <c r="A42" s="4" t="s">
        <v>55</v>
      </c>
      <c r="B42" s="9" t="s">
        <v>157</v>
      </c>
      <c r="C42" s="5">
        <v>30146</v>
      </c>
      <c r="D42" s="29">
        <v>0</v>
      </c>
      <c r="E42" s="29">
        <v>0</v>
      </c>
      <c r="F42" s="29">
        <v>0</v>
      </c>
      <c r="G42" s="4"/>
    </row>
    <row r="43" spans="1:7">
      <c r="A43" s="3" t="s">
        <v>56</v>
      </c>
      <c r="B43" s="9"/>
      <c r="C43" s="5">
        <v>3015</v>
      </c>
      <c r="D43" s="29">
        <v>36547.769439999996</v>
      </c>
      <c r="E43" s="29">
        <v>1022.6628199999999</v>
      </c>
      <c r="F43" s="29">
        <v>37570.432260000001</v>
      </c>
      <c r="G43" s="4"/>
    </row>
    <row r="44" spans="1:7">
      <c r="A44" s="4" t="s">
        <v>57</v>
      </c>
      <c r="B44" s="9" t="s">
        <v>157</v>
      </c>
      <c r="C44" s="5">
        <v>30151</v>
      </c>
      <c r="D44" s="29">
        <v>2545.5162799999998</v>
      </c>
      <c r="E44" s="29">
        <v>542.77823999999998</v>
      </c>
      <c r="F44" s="29">
        <v>3088.2945199999999</v>
      </c>
      <c r="G44" s="4"/>
    </row>
    <row r="45" spans="1:7">
      <c r="A45" s="4" t="s">
        <v>58</v>
      </c>
      <c r="B45" s="9" t="s">
        <v>157</v>
      </c>
      <c r="C45" s="5">
        <v>30152</v>
      </c>
      <c r="D45" s="29">
        <v>577.47743000000003</v>
      </c>
      <c r="E45" s="29">
        <v>141.25566000000001</v>
      </c>
      <c r="F45" s="29">
        <v>718.73308999999995</v>
      </c>
      <c r="G45" s="4"/>
    </row>
    <row r="46" spans="1:7">
      <c r="A46" s="4" t="s">
        <v>59</v>
      </c>
      <c r="B46" s="9" t="s">
        <v>157</v>
      </c>
      <c r="C46" s="5">
        <v>30153</v>
      </c>
      <c r="D46" s="29">
        <v>0</v>
      </c>
      <c r="E46" s="29">
        <v>0</v>
      </c>
      <c r="F46" s="29">
        <v>0</v>
      </c>
      <c r="G46" s="4"/>
    </row>
    <row r="47" spans="1:7">
      <c r="A47" s="4" t="s">
        <v>60</v>
      </c>
      <c r="B47" s="9" t="s">
        <v>157</v>
      </c>
      <c r="C47" s="5">
        <v>30154</v>
      </c>
      <c r="D47" s="29">
        <v>0</v>
      </c>
      <c r="E47" s="29">
        <v>0</v>
      </c>
      <c r="F47" s="29">
        <v>0</v>
      </c>
      <c r="G47" s="4"/>
    </row>
    <row r="48" spans="1:7">
      <c r="A48" s="4" t="s">
        <v>61</v>
      </c>
      <c r="B48" s="9" t="s">
        <v>157</v>
      </c>
      <c r="C48" s="5">
        <v>30155</v>
      </c>
      <c r="D48" s="29">
        <v>33424.775730000001</v>
      </c>
      <c r="E48" s="29">
        <v>338.62891999999999</v>
      </c>
      <c r="F48" s="29">
        <v>33763.404649999997</v>
      </c>
      <c r="G48" s="4"/>
    </row>
    <row r="49" spans="1:7">
      <c r="A49" s="3" t="s">
        <v>62</v>
      </c>
      <c r="B49" s="9"/>
      <c r="C49" s="5">
        <v>302</v>
      </c>
      <c r="D49" s="29">
        <v>2334.8024399999999</v>
      </c>
      <c r="E49" s="29">
        <v>143.64570999999998</v>
      </c>
      <c r="F49" s="29">
        <v>2478.4481499999997</v>
      </c>
      <c r="G49" s="4"/>
    </row>
    <row r="50" spans="1:7">
      <c r="A50" s="3" t="s">
        <v>63</v>
      </c>
      <c r="B50" s="9" t="s">
        <v>157</v>
      </c>
      <c r="C50" s="5">
        <v>3021</v>
      </c>
      <c r="D50" s="29">
        <v>0</v>
      </c>
      <c r="E50" s="29">
        <v>0</v>
      </c>
      <c r="F50" s="29">
        <v>0</v>
      </c>
      <c r="G50" s="4"/>
    </row>
    <row r="51" spans="1:7">
      <c r="A51" s="3" t="s">
        <v>64</v>
      </c>
      <c r="B51" s="9" t="s">
        <v>157</v>
      </c>
      <c r="C51" s="5">
        <v>3022</v>
      </c>
      <c r="D51" s="29">
        <v>0</v>
      </c>
      <c r="E51" s="29">
        <v>0</v>
      </c>
      <c r="F51" s="29">
        <v>0</v>
      </c>
      <c r="G51" s="4"/>
    </row>
    <row r="52" spans="1:7">
      <c r="A52" s="3" t="s">
        <v>65</v>
      </c>
      <c r="B52" s="9" t="s">
        <v>157</v>
      </c>
      <c r="C52" s="5">
        <v>3023</v>
      </c>
      <c r="D52" s="29">
        <v>31.117849999999997</v>
      </c>
      <c r="E52" s="29">
        <v>7.9131599999999995</v>
      </c>
      <c r="F52" s="29">
        <v>39.031010000000002</v>
      </c>
      <c r="G52" s="4"/>
    </row>
    <row r="53" spans="1:7">
      <c r="A53" s="3" t="s">
        <v>66</v>
      </c>
      <c r="B53" s="9" t="s">
        <v>157</v>
      </c>
      <c r="C53" s="5">
        <v>3024</v>
      </c>
      <c r="D53" s="29">
        <v>2013.77207</v>
      </c>
      <c r="E53" s="29">
        <v>71.462009999999992</v>
      </c>
      <c r="F53" s="29">
        <v>2085.2340800000002</v>
      </c>
      <c r="G53" s="4"/>
    </row>
    <row r="54" spans="1:7">
      <c r="A54" s="3" t="s">
        <v>67</v>
      </c>
      <c r="B54" s="9" t="s">
        <v>157</v>
      </c>
      <c r="C54" s="5">
        <v>3025</v>
      </c>
      <c r="D54" s="29">
        <v>0</v>
      </c>
      <c r="E54" s="29">
        <v>0</v>
      </c>
      <c r="F54" s="29">
        <v>0</v>
      </c>
      <c r="G54" s="4"/>
    </row>
    <row r="55" spans="1:7">
      <c r="A55" s="3" t="s">
        <v>68</v>
      </c>
      <c r="B55" s="9" t="s">
        <v>157</v>
      </c>
      <c r="C55" s="5">
        <v>3026</v>
      </c>
      <c r="D55" s="29">
        <v>0</v>
      </c>
      <c r="E55" s="29">
        <v>0</v>
      </c>
      <c r="F55" s="29">
        <v>0</v>
      </c>
      <c r="G55" s="4"/>
    </row>
    <row r="56" spans="1:7">
      <c r="A56" s="3" t="s">
        <v>69</v>
      </c>
      <c r="B56" s="9" t="s">
        <v>157</v>
      </c>
      <c r="C56" s="5">
        <v>3027</v>
      </c>
      <c r="D56" s="29">
        <v>289.91252000000003</v>
      </c>
      <c r="E56" s="29">
        <v>64.270539999999997</v>
      </c>
      <c r="F56" s="29">
        <v>354.18306000000001</v>
      </c>
      <c r="G56" s="4"/>
    </row>
    <row r="57" spans="1:7">
      <c r="A57" s="3" t="s">
        <v>70</v>
      </c>
      <c r="B57" s="9"/>
      <c r="C57" s="5">
        <v>31</v>
      </c>
      <c r="D57" s="29">
        <v>14002.70991</v>
      </c>
      <c r="E57" s="29">
        <v>2403.5090699999996</v>
      </c>
      <c r="F57" s="29">
        <v>16406.218980000001</v>
      </c>
      <c r="G57" s="22">
        <v>1.1000000000000001</v>
      </c>
    </row>
    <row r="58" spans="1:7">
      <c r="A58" s="3" t="s">
        <v>71</v>
      </c>
      <c r="B58" s="9" t="s">
        <v>157</v>
      </c>
      <c r="C58" s="5">
        <v>311</v>
      </c>
      <c r="D58" s="29">
        <v>0</v>
      </c>
      <c r="E58" s="29">
        <v>0</v>
      </c>
      <c r="F58" s="29">
        <v>0</v>
      </c>
      <c r="G58" s="4"/>
    </row>
    <row r="59" spans="1:7">
      <c r="A59" s="3" t="s">
        <v>72</v>
      </c>
      <c r="B59" s="9" t="s">
        <v>157</v>
      </c>
      <c r="C59" s="5">
        <v>312</v>
      </c>
      <c r="D59" s="29">
        <v>0</v>
      </c>
      <c r="E59" s="29">
        <v>0</v>
      </c>
      <c r="F59" s="29">
        <v>0</v>
      </c>
      <c r="G59" s="4"/>
    </row>
    <row r="60" spans="1:7">
      <c r="A60" s="3" t="s">
        <v>73</v>
      </c>
      <c r="B60" s="9" t="s">
        <v>157</v>
      </c>
      <c r="C60" s="5">
        <v>313</v>
      </c>
      <c r="D60" s="29">
        <v>0</v>
      </c>
      <c r="E60" s="29">
        <v>0</v>
      </c>
      <c r="F60" s="29">
        <v>0</v>
      </c>
      <c r="G60" s="4"/>
    </row>
    <row r="61" spans="1:7">
      <c r="A61" s="3" t="s">
        <v>74</v>
      </c>
      <c r="B61" s="9" t="s">
        <v>157</v>
      </c>
      <c r="C61" s="5">
        <v>314</v>
      </c>
      <c r="D61" s="29">
        <v>0</v>
      </c>
      <c r="E61" s="29">
        <v>0</v>
      </c>
      <c r="F61" s="29">
        <v>0</v>
      </c>
      <c r="G61" s="4"/>
    </row>
    <row r="62" spans="1:7">
      <c r="A62" s="3" t="s">
        <v>75</v>
      </c>
      <c r="B62" s="9" t="s">
        <v>157</v>
      </c>
      <c r="C62" s="5">
        <v>315</v>
      </c>
      <c r="D62" s="29">
        <v>0</v>
      </c>
      <c r="E62" s="29">
        <v>0</v>
      </c>
      <c r="F62" s="29">
        <v>0</v>
      </c>
      <c r="G62" s="4"/>
    </row>
    <row r="63" spans="1:7">
      <c r="A63" s="3" t="s">
        <v>76</v>
      </c>
      <c r="B63" s="9" t="s">
        <v>157</v>
      </c>
      <c r="C63" s="5">
        <v>316</v>
      </c>
      <c r="D63" s="29">
        <v>0</v>
      </c>
      <c r="E63" s="29">
        <v>0</v>
      </c>
      <c r="F63" s="29">
        <v>0</v>
      </c>
      <c r="G63" s="4"/>
    </row>
    <row r="64" spans="1:7">
      <c r="A64" s="3" t="s">
        <v>77</v>
      </c>
      <c r="B64" s="9" t="s">
        <v>157</v>
      </c>
      <c r="C64" s="5">
        <v>317</v>
      </c>
      <c r="D64" s="29">
        <v>14002.70991</v>
      </c>
      <c r="E64" s="29">
        <v>2403.5090699999996</v>
      </c>
      <c r="F64" s="29">
        <v>16406.218980000001</v>
      </c>
      <c r="G64" s="4"/>
    </row>
    <row r="65" spans="1:7">
      <c r="A65" s="3" t="s">
        <v>78</v>
      </c>
      <c r="B65" s="9" t="s">
        <v>157</v>
      </c>
      <c r="C65" s="5">
        <v>32</v>
      </c>
      <c r="D65" s="29">
        <f>32856.33275+1</f>
        <v>32857.332750000001</v>
      </c>
      <c r="E65" s="29">
        <v>0</v>
      </c>
      <c r="F65" s="29">
        <v>32856.332750000001</v>
      </c>
      <c r="G65" s="4"/>
    </row>
    <row r="66" spans="1:7">
      <c r="A66" s="3" t="s">
        <v>79</v>
      </c>
      <c r="B66" s="9" t="s">
        <v>157</v>
      </c>
      <c r="C66" s="5">
        <v>34</v>
      </c>
      <c r="D66" s="29">
        <v>-580181.31539</v>
      </c>
      <c r="E66" s="29">
        <v>-12036.44376</v>
      </c>
      <c r="F66" s="29">
        <v>-592217.75914999994</v>
      </c>
      <c r="G66" s="4"/>
    </row>
    <row r="67" spans="1:7">
      <c r="A67" s="3" t="s">
        <v>80</v>
      </c>
      <c r="B67" s="9"/>
      <c r="C67" s="5">
        <v>341</v>
      </c>
      <c r="D67" s="29">
        <v>-567566.92692</v>
      </c>
      <c r="E67" s="29">
        <v>-9633.5329700000002</v>
      </c>
      <c r="F67" s="29">
        <v>-577200.45988999994</v>
      </c>
      <c r="G67" s="22">
        <v>1.1000000000000001</v>
      </c>
    </row>
    <row r="68" spans="1:7">
      <c r="A68" s="3" t="s">
        <v>31</v>
      </c>
      <c r="B68" s="9" t="s">
        <v>157</v>
      </c>
      <c r="C68" s="5">
        <v>3411</v>
      </c>
      <c r="D68" s="29">
        <v>-291132.67588</v>
      </c>
      <c r="E68" s="29">
        <v>-9126.6571600000007</v>
      </c>
      <c r="F68" s="29">
        <v>-300259.33304</v>
      </c>
      <c r="G68" s="6"/>
    </row>
    <row r="69" spans="1:7">
      <c r="A69" s="4" t="s">
        <v>32</v>
      </c>
      <c r="B69" s="9" t="s">
        <v>157</v>
      </c>
      <c r="C69" s="5">
        <v>34111</v>
      </c>
      <c r="D69" s="29">
        <v>0</v>
      </c>
      <c r="E69" s="29">
        <v>0</v>
      </c>
      <c r="F69" s="29">
        <v>0</v>
      </c>
      <c r="G69" s="7"/>
    </row>
    <row r="70" spans="1:7">
      <c r="A70" s="4" t="s">
        <v>33</v>
      </c>
      <c r="B70" s="9" t="s">
        <v>157</v>
      </c>
      <c r="C70" s="5">
        <v>34112</v>
      </c>
      <c r="D70" s="29">
        <v>0</v>
      </c>
      <c r="E70" s="29">
        <v>0</v>
      </c>
      <c r="F70" s="29">
        <v>0</v>
      </c>
      <c r="G70" s="4"/>
    </row>
    <row r="71" spans="1:7">
      <c r="A71" s="4" t="s">
        <v>34</v>
      </c>
      <c r="B71" s="9" t="s">
        <v>157</v>
      </c>
      <c r="C71" s="5">
        <v>34113</v>
      </c>
      <c r="D71" s="29">
        <v>-291132.67588</v>
      </c>
      <c r="E71" s="29">
        <v>-9126.6571600000007</v>
      </c>
      <c r="F71" s="29">
        <v>-300259.33304</v>
      </c>
      <c r="G71" s="4"/>
    </row>
    <row r="72" spans="1:7">
      <c r="A72" s="4" t="s">
        <v>35</v>
      </c>
      <c r="B72" s="9" t="s">
        <v>157</v>
      </c>
      <c r="C72" s="5">
        <v>34114</v>
      </c>
      <c r="D72" s="29">
        <v>0</v>
      </c>
      <c r="E72" s="29">
        <v>0</v>
      </c>
      <c r="F72" s="29">
        <v>0</v>
      </c>
      <c r="G72" s="4"/>
    </row>
    <row r="73" spans="1:7">
      <c r="A73" s="4" t="s">
        <v>36</v>
      </c>
      <c r="B73" s="9" t="s">
        <v>157</v>
      </c>
      <c r="C73" s="5">
        <v>34115</v>
      </c>
      <c r="D73" s="29">
        <v>0</v>
      </c>
      <c r="E73" s="29">
        <v>0</v>
      </c>
      <c r="F73" s="29">
        <v>0</v>
      </c>
      <c r="G73" s="4"/>
    </row>
    <row r="74" spans="1:7">
      <c r="A74" s="4" t="s">
        <v>37</v>
      </c>
      <c r="B74" s="9" t="s">
        <v>157</v>
      </c>
      <c r="C74" s="5">
        <v>34116</v>
      </c>
      <c r="D74" s="29">
        <v>0</v>
      </c>
      <c r="E74" s="29">
        <v>0</v>
      </c>
      <c r="F74" s="29">
        <v>0</v>
      </c>
      <c r="G74" s="4"/>
    </row>
    <row r="75" spans="1:7">
      <c r="A75" s="4" t="s">
        <v>38</v>
      </c>
      <c r="B75" s="9" t="s">
        <v>157</v>
      </c>
      <c r="C75" s="5">
        <v>34117</v>
      </c>
      <c r="D75" s="29">
        <v>0</v>
      </c>
      <c r="E75" s="29">
        <v>0</v>
      </c>
      <c r="F75" s="29">
        <v>0</v>
      </c>
      <c r="G75" s="4"/>
    </row>
    <row r="76" spans="1:7">
      <c r="A76" s="3" t="s">
        <v>39</v>
      </c>
      <c r="B76" s="9" t="s">
        <v>157</v>
      </c>
      <c r="C76" s="5">
        <v>3412</v>
      </c>
      <c r="D76" s="29">
        <v>-261885.21059</v>
      </c>
      <c r="E76" s="29">
        <v>-782.47572000000002</v>
      </c>
      <c r="F76" s="29">
        <v>-262667.68631000002</v>
      </c>
      <c r="G76" s="4"/>
    </row>
    <row r="77" spans="1:7">
      <c r="A77" s="3" t="s">
        <v>40</v>
      </c>
      <c r="B77" s="9"/>
      <c r="C77" s="5">
        <v>3413</v>
      </c>
      <c r="D77" s="29">
        <v>-11290.315710000001</v>
      </c>
      <c r="E77" s="29">
        <v>976.42105000000004</v>
      </c>
      <c r="F77" s="29">
        <v>-10313.89466</v>
      </c>
      <c r="G77" s="4"/>
    </row>
    <row r="78" spans="1:7">
      <c r="A78" s="4" t="s">
        <v>41</v>
      </c>
      <c r="B78" s="9" t="s">
        <v>157</v>
      </c>
      <c r="C78" s="5">
        <v>34131</v>
      </c>
      <c r="D78" s="29">
        <v>-60.408050000000003</v>
      </c>
      <c r="E78" s="29">
        <v>5.5469799999999996</v>
      </c>
      <c r="F78" s="29">
        <v>-54.861069999999998</v>
      </c>
      <c r="G78" s="4"/>
    </row>
    <row r="79" spans="1:7">
      <c r="A79" s="4" t="s">
        <v>81</v>
      </c>
      <c r="B79" s="9" t="s">
        <v>157</v>
      </c>
      <c r="C79" s="5">
        <v>34132</v>
      </c>
      <c r="D79" s="29">
        <v>0</v>
      </c>
      <c r="E79" s="29">
        <v>0</v>
      </c>
      <c r="F79" s="29">
        <v>0</v>
      </c>
      <c r="G79" s="4"/>
    </row>
    <row r="80" spans="1:7">
      <c r="A80" s="4" t="s">
        <v>82</v>
      </c>
      <c r="B80" s="9" t="s">
        <v>157</v>
      </c>
      <c r="C80" s="5">
        <v>34133</v>
      </c>
      <c r="D80" s="29">
        <v>0</v>
      </c>
      <c r="E80" s="29">
        <v>0</v>
      </c>
      <c r="F80" s="29">
        <v>0</v>
      </c>
      <c r="G80" s="4"/>
    </row>
    <row r="81" spans="1:7">
      <c r="A81" s="4" t="s">
        <v>44</v>
      </c>
      <c r="B81" s="9" t="s">
        <v>157</v>
      </c>
      <c r="C81" s="5">
        <v>34134</v>
      </c>
      <c r="D81" s="29">
        <v>0</v>
      </c>
      <c r="E81" s="29">
        <v>0</v>
      </c>
      <c r="F81" s="29">
        <v>0</v>
      </c>
      <c r="G81" s="4"/>
    </row>
    <row r="82" spans="1:7">
      <c r="A82" s="4" t="s">
        <v>45</v>
      </c>
      <c r="B82" s="9" t="s">
        <v>157</v>
      </c>
      <c r="C82" s="5">
        <v>34135</v>
      </c>
      <c r="D82" s="29">
        <v>0</v>
      </c>
      <c r="E82" s="29">
        <v>0</v>
      </c>
      <c r="F82" s="29">
        <v>0</v>
      </c>
      <c r="G82" s="4"/>
    </row>
    <row r="83" spans="1:7">
      <c r="A83" s="4" t="s">
        <v>46</v>
      </c>
      <c r="B83" s="9" t="s">
        <v>157</v>
      </c>
      <c r="C83" s="5">
        <v>34136</v>
      </c>
      <c r="D83" s="29">
        <v>-69.098300000000009</v>
      </c>
      <c r="E83" s="29">
        <v>1.2656400000000001</v>
      </c>
      <c r="F83" s="29">
        <v>-67.832660000000004</v>
      </c>
      <c r="G83" s="4"/>
    </row>
    <row r="84" spans="1:7">
      <c r="A84" s="4" t="s">
        <v>47</v>
      </c>
      <c r="B84" s="9" t="s">
        <v>157</v>
      </c>
      <c r="C84" s="5">
        <v>34137</v>
      </c>
      <c r="D84" s="29">
        <v>-10948.51823</v>
      </c>
      <c r="E84" s="29">
        <v>1005.35005</v>
      </c>
      <c r="F84" s="29">
        <v>-9943.1681800000006</v>
      </c>
      <c r="G84" s="4"/>
    </row>
    <row r="85" spans="1:7">
      <c r="A85" s="4" t="s">
        <v>48</v>
      </c>
      <c r="B85" s="9" t="s">
        <v>157</v>
      </c>
      <c r="C85" s="5">
        <v>34138</v>
      </c>
      <c r="D85" s="29">
        <v>-212.29113000000001</v>
      </c>
      <c r="E85" s="29">
        <v>-35.741620000000005</v>
      </c>
      <c r="F85" s="29">
        <v>-248.03274999999999</v>
      </c>
      <c r="G85" s="4"/>
    </row>
    <row r="86" spans="1:7">
      <c r="A86" s="3" t="s">
        <v>49</v>
      </c>
      <c r="B86" s="9"/>
      <c r="C86" s="5">
        <v>3414</v>
      </c>
      <c r="D86" s="29">
        <v>-559.5545699999999</v>
      </c>
      <c r="E86" s="29">
        <v>-70.902199999999993</v>
      </c>
      <c r="F86" s="29">
        <v>-630.45677000000001</v>
      </c>
      <c r="G86" s="4"/>
    </row>
    <row r="87" spans="1:7">
      <c r="A87" s="4" t="s">
        <v>50</v>
      </c>
      <c r="B87" s="9" t="s">
        <v>157</v>
      </c>
      <c r="C87" s="5">
        <v>34141</v>
      </c>
      <c r="D87" s="29">
        <v>-225.83142000000001</v>
      </c>
      <c r="E87" s="29">
        <v>-38.590429999999998</v>
      </c>
      <c r="F87" s="29">
        <v>-264.42184999999995</v>
      </c>
      <c r="G87" s="4"/>
    </row>
    <row r="88" spans="1:7">
      <c r="A88" s="4" t="s">
        <v>51</v>
      </c>
      <c r="B88" s="9" t="s">
        <v>157</v>
      </c>
      <c r="C88" s="5">
        <v>34142</v>
      </c>
      <c r="D88" s="29">
        <v>-73.63633999999999</v>
      </c>
      <c r="E88" s="29">
        <v>6.7616700000000005</v>
      </c>
      <c r="F88" s="29">
        <v>-66.874669999999995</v>
      </c>
      <c r="G88" s="4"/>
    </row>
    <row r="89" spans="1:7">
      <c r="A89" s="4" t="s">
        <v>52</v>
      </c>
      <c r="B89" s="9" t="s">
        <v>157</v>
      </c>
      <c r="C89" s="5">
        <v>34143</v>
      </c>
      <c r="D89" s="29">
        <v>-177.00510999999997</v>
      </c>
      <c r="E89" s="29">
        <v>-13.191030000000001</v>
      </c>
      <c r="F89" s="29">
        <v>-190.19614000000001</v>
      </c>
      <c r="G89" s="4"/>
    </row>
    <row r="90" spans="1:7">
      <c r="A90" s="4" t="s">
        <v>53</v>
      </c>
      <c r="B90" s="9" t="s">
        <v>157</v>
      </c>
      <c r="C90" s="5">
        <v>34144</v>
      </c>
      <c r="D90" s="29">
        <v>-83.081699999999998</v>
      </c>
      <c r="E90" s="29">
        <v>-25.88241</v>
      </c>
      <c r="F90" s="29">
        <v>-108.96411000000001</v>
      </c>
      <c r="G90" s="4"/>
    </row>
    <row r="91" spans="1:7">
      <c r="A91" s="4" t="s">
        <v>54</v>
      </c>
      <c r="B91" s="9" t="s">
        <v>157</v>
      </c>
      <c r="C91" s="5">
        <v>34145</v>
      </c>
      <c r="D91" s="29">
        <v>0</v>
      </c>
      <c r="E91" s="29">
        <v>0</v>
      </c>
      <c r="F91" s="29">
        <v>0</v>
      </c>
      <c r="G91" s="4"/>
    </row>
    <row r="92" spans="1:7">
      <c r="A92" s="4" t="s">
        <v>55</v>
      </c>
      <c r="B92" s="9" t="s">
        <v>157</v>
      </c>
      <c r="C92" s="5">
        <v>34146</v>
      </c>
      <c r="D92" s="29">
        <v>0</v>
      </c>
      <c r="E92" s="29">
        <v>0</v>
      </c>
      <c r="F92" s="29">
        <v>0</v>
      </c>
      <c r="G92" s="4"/>
    </row>
    <row r="93" spans="1:7">
      <c r="A93" s="3" t="s">
        <v>56</v>
      </c>
      <c r="B93" s="9"/>
      <c r="C93" s="5">
        <v>3415</v>
      </c>
      <c r="D93" s="29">
        <v>-2699.1701699999999</v>
      </c>
      <c r="E93" s="29">
        <v>-629.91893999999991</v>
      </c>
      <c r="F93" s="29">
        <v>-3329.0891099999999</v>
      </c>
      <c r="G93" s="4"/>
    </row>
    <row r="94" spans="1:7">
      <c r="A94" s="4" t="s">
        <v>57</v>
      </c>
      <c r="B94" s="9" t="s">
        <v>157</v>
      </c>
      <c r="C94" s="5">
        <v>34151</v>
      </c>
      <c r="D94" s="29">
        <v>-2284.33502</v>
      </c>
      <c r="E94" s="29">
        <v>-529.47520999999995</v>
      </c>
      <c r="F94" s="29">
        <v>-2813.81023</v>
      </c>
      <c r="G94" s="4"/>
    </row>
    <row r="95" spans="1:7">
      <c r="A95" s="4" t="s">
        <v>58</v>
      </c>
      <c r="B95" s="9" t="s">
        <v>157</v>
      </c>
      <c r="C95" s="5">
        <v>34152</v>
      </c>
      <c r="D95" s="29">
        <v>-404.87885</v>
      </c>
      <c r="E95" s="29">
        <v>-99.269289999999998</v>
      </c>
      <c r="F95" s="29">
        <v>-504.14814000000001</v>
      </c>
      <c r="G95" s="4"/>
    </row>
    <row r="96" spans="1:7">
      <c r="A96" s="4" t="s">
        <v>59</v>
      </c>
      <c r="B96" s="9" t="s">
        <v>157</v>
      </c>
      <c r="C96" s="5">
        <v>34153</v>
      </c>
      <c r="D96" s="29">
        <v>0</v>
      </c>
      <c r="E96" s="29">
        <v>0</v>
      </c>
      <c r="F96" s="29">
        <v>0</v>
      </c>
      <c r="G96" s="4"/>
    </row>
    <row r="97" spans="1:7">
      <c r="A97" s="4" t="s">
        <v>60</v>
      </c>
      <c r="B97" s="9" t="s">
        <v>157</v>
      </c>
      <c r="C97" s="5">
        <v>34154</v>
      </c>
      <c r="D97" s="29">
        <v>0</v>
      </c>
      <c r="E97" s="29">
        <v>0</v>
      </c>
      <c r="F97" s="29">
        <v>0</v>
      </c>
      <c r="G97" s="4"/>
    </row>
    <row r="98" spans="1:7">
      <c r="A98" s="4" t="s">
        <v>61</v>
      </c>
      <c r="B98" s="9" t="s">
        <v>157</v>
      </c>
      <c r="C98" s="5">
        <v>34155</v>
      </c>
      <c r="D98" s="29">
        <v>-9.9562999999999988</v>
      </c>
      <c r="E98" s="29">
        <v>-1.1744400000000002</v>
      </c>
      <c r="F98" s="29">
        <v>-11.130739999999999</v>
      </c>
      <c r="G98" s="4"/>
    </row>
    <row r="99" spans="1:7">
      <c r="A99" s="3" t="s">
        <v>83</v>
      </c>
      <c r="B99" s="9"/>
      <c r="C99" s="5">
        <v>342</v>
      </c>
      <c r="D99" s="29">
        <v>-2190.6807899999999</v>
      </c>
      <c r="E99" s="29">
        <v>-139.78139999999999</v>
      </c>
      <c r="F99" s="29">
        <v>-2330.4621899999997</v>
      </c>
      <c r="G99" s="22">
        <v>1.1000000000000001</v>
      </c>
    </row>
    <row r="100" spans="1:7">
      <c r="A100" s="4" t="s">
        <v>64</v>
      </c>
      <c r="B100" s="9" t="s">
        <v>157</v>
      </c>
      <c r="C100" s="5">
        <v>3421</v>
      </c>
      <c r="D100" s="29">
        <v>0</v>
      </c>
      <c r="E100" s="29">
        <v>0</v>
      </c>
      <c r="F100" s="29">
        <v>0</v>
      </c>
      <c r="G100" s="4"/>
    </row>
    <row r="101" spans="1:7">
      <c r="A101" s="4" t="s">
        <v>65</v>
      </c>
      <c r="B101" s="9" t="s">
        <v>157</v>
      </c>
      <c r="C101" s="5">
        <v>3422</v>
      </c>
      <c r="D101" s="29">
        <v>-31.117849999999997</v>
      </c>
      <c r="E101" s="29">
        <v>-7.9131599999999995</v>
      </c>
      <c r="F101" s="29">
        <v>-39.031010000000002</v>
      </c>
      <c r="G101" s="4"/>
    </row>
    <row r="102" spans="1:7">
      <c r="A102" s="4" t="s">
        <v>66</v>
      </c>
      <c r="B102" s="9" t="s">
        <v>157</v>
      </c>
      <c r="C102" s="5">
        <v>3423</v>
      </c>
      <c r="D102" s="29">
        <v>-1886.46552</v>
      </c>
      <c r="E102" s="29">
        <v>-71.055759999999992</v>
      </c>
      <c r="F102" s="29">
        <v>-1957.5212799999999</v>
      </c>
      <c r="G102" s="4"/>
    </row>
    <row r="103" spans="1:7">
      <c r="A103" s="4" t="s">
        <v>67</v>
      </c>
      <c r="B103" s="9" t="s">
        <v>157</v>
      </c>
      <c r="C103" s="5">
        <v>3424</v>
      </c>
      <c r="D103" s="29">
        <v>0</v>
      </c>
      <c r="E103" s="29">
        <v>0</v>
      </c>
      <c r="F103" s="29">
        <v>0</v>
      </c>
      <c r="G103" s="4"/>
    </row>
    <row r="104" spans="1:7">
      <c r="A104" s="4" t="s">
        <v>68</v>
      </c>
      <c r="B104" s="9" t="s">
        <v>157</v>
      </c>
      <c r="C104" s="5">
        <v>3425</v>
      </c>
      <c r="D104" s="29">
        <v>0</v>
      </c>
      <c r="E104" s="29">
        <v>0</v>
      </c>
      <c r="F104" s="29">
        <v>0</v>
      </c>
      <c r="G104" s="4"/>
    </row>
    <row r="105" spans="1:7">
      <c r="A105" s="4" t="s">
        <v>69</v>
      </c>
      <c r="B105" s="9" t="s">
        <v>157</v>
      </c>
      <c r="C105" s="5">
        <v>3426</v>
      </c>
      <c r="D105" s="29">
        <v>-273.09742</v>
      </c>
      <c r="E105" s="29">
        <v>-60.812480000000001</v>
      </c>
      <c r="F105" s="29">
        <v>-333.90990000000005</v>
      </c>
      <c r="G105" s="4"/>
    </row>
    <row r="106" spans="1:7">
      <c r="A106" s="3" t="s">
        <v>84</v>
      </c>
      <c r="B106" s="9" t="s">
        <v>157</v>
      </c>
      <c r="C106" s="5">
        <v>343</v>
      </c>
      <c r="D106" s="29">
        <v>-10423.70768</v>
      </c>
      <c r="E106" s="29">
        <v>-2263.1293900000001</v>
      </c>
      <c r="F106" s="29">
        <v>-12686.83707</v>
      </c>
      <c r="G106" s="22">
        <v>1.1000000000000001</v>
      </c>
    </row>
    <row r="107" spans="1:7">
      <c r="A107" s="4" t="s">
        <v>85</v>
      </c>
      <c r="B107" s="9" t="s">
        <v>157</v>
      </c>
      <c r="C107" s="5">
        <v>3431</v>
      </c>
      <c r="D107" s="29">
        <v>0</v>
      </c>
      <c r="E107" s="29">
        <v>0</v>
      </c>
      <c r="F107" s="29">
        <v>0</v>
      </c>
      <c r="G107" s="4"/>
    </row>
    <row r="108" spans="1:7">
      <c r="A108" s="4" t="s">
        <v>86</v>
      </c>
      <c r="B108" s="9" t="s">
        <v>157</v>
      </c>
      <c r="C108" s="5">
        <v>3432</v>
      </c>
      <c r="D108" s="29">
        <v>0</v>
      </c>
      <c r="E108" s="29">
        <v>0</v>
      </c>
      <c r="F108" s="29">
        <v>0</v>
      </c>
      <c r="G108" s="4"/>
    </row>
    <row r="109" spans="1:7">
      <c r="A109" s="4" t="s">
        <v>87</v>
      </c>
      <c r="B109" s="9" t="s">
        <v>157</v>
      </c>
      <c r="C109" s="5">
        <v>3433</v>
      </c>
      <c r="D109" s="29">
        <v>0</v>
      </c>
      <c r="E109" s="29">
        <v>0</v>
      </c>
      <c r="F109" s="29">
        <v>0</v>
      </c>
      <c r="G109" s="4"/>
    </row>
    <row r="110" spans="1:7">
      <c r="A110" s="4" t="s">
        <v>88</v>
      </c>
      <c r="B110" s="9" t="s">
        <v>157</v>
      </c>
      <c r="C110" s="5">
        <v>3434</v>
      </c>
      <c r="D110" s="29">
        <v>0</v>
      </c>
      <c r="E110" s="29">
        <v>0</v>
      </c>
      <c r="F110" s="29">
        <v>0</v>
      </c>
      <c r="G110" s="4"/>
    </row>
    <row r="111" spans="1:7">
      <c r="A111" s="4" t="s">
        <v>89</v>
      </c>
      <c r="B111" s="9" t="s">
        <v>157</v>
      </c>
      <c r="C111" s="5">
        <v>3435</v>
      </c>
      <c r="D111" s="29">
        <v>0</v>
      </c>
      <c r="E111" s="29">
        <v>0</v>
      </c>
      <c r="F111" s="29">
        <v>0</v>
      </c>
      <c r="G111" s="4"/>
    </row>
    <row r="112" spans="1:7">
      <c r="A112" s="4" t="s">
        <v>90</v>
      </c>
      <c r="B112" s="9" t="s">
        <v>157</v>
      </c>
      <c r="C112" s="5">
        <v>3436</v>
      </c>
      <c r="D112" s="29">
        <v>-10423.70768</v>
      </c>
      <c r="E112" s="29">
        <v>-2263.1293900000001</v>
      </c>
      <c r="F112" s="29">
        <v>-12686.83707</v>
      </c>
      <c r="G112" s="4"/>
    </row>
    <row r="113" spans="1:7">
      <c r="A113" s="4" t="s">
        <v>91</v>
      </c>
      <c r="B113" s="9" t="s">
        <v>157</v>
      </c>
      <c r="C113" s="5">
        <v>3437</v>
      </c>
      <c r="D113" s="29">
        <v>0</v>
      </c>
      <c r="E113" s="29">
        <v>0</v>
      </c>
      <c r="F113" s="29">
        <v>0</v>
      </c>
      <c r="G113" s="4"/>
    </row>
    <row r="114" spans="1:7" s="18" customFormat="1">
      <c r="A114" s="3" t="s">
        <v>92</v>
      </c>
      <c r="B114" s="11"/>
      <c r="C114" s="12"/>
      <c r="D114" s="28">
        <v>275711.29314000002</v>
      </c>
      <c r="E114" s="28">
        <v>0</v>
      </c>
      <c r="F114" s="28">
        <v>275711.29314000002</v>
      </c>
      <c r="G114" s="3"/>
    </row>
    <row r="115" spans="1:7">
      <c r="A115" s="3" t="s">
        <v>93</v>
      </c>
      <c r="B115" s="9" t="s">
        <v>157</v>
      </c>
      <c r="C115" s="5">
        <v>40</v>
      </c>
      <c r="D115" s="29">
        <v>1141.9846200000002</v>
      </c>
      <c r="E115" s="29">
        <v>0</v>
      </c>
      <c r="F115" s="29">
        <v>1141.9846200000002</v>
      </c>
      <c r="G115" s="4"/>
    </row>
    <row r="116" spans="1:7">
      <c r="A116" s="3" t="s">
        <v>94</v>
      </c>
      <c r="B116" s="9" t="s">
        <v>157</v>
      </c>
      <c r="C116" s="5">
        <v>41</v>
      </c>
      <c r="D116" s="29">
        <f>107.70276+1</f>
        <v>108.70276</v>
      </c>
      <c r="E116" s="29">
        <v>0</v>
      </c>
      <c r="F116" s="29">
        <v>108.70276</v>
      </c>
      <c r="G116" s="4"/>
    </row>
    <row r="117" spans="1:7">
      <c r="A117" s="3" t="s">
        <v>95</v>
      </c>
      <c r="B117" s="9"/>
      <c r="C117" s="5">
        <v>42</v>
      </c>
      <c r="D117" s="29">
        <f>193165.52713-1</f>
        <v>193164.52713</v>
      </c>
      <c r="E117" s="29">
        <v>0</v>
      </c>
      <c r="F117" s="29">
        <v>193164.52713</v>
      </c>
      <c r="G117" s="4"/>
    </row>
    <row r="118" spans="1:7">
      <c r="A118" s="4" t="s">
        <v>96</v>
      </c>
      <c r="B118" s="9" t="s">
        <v>157</v>
      </c>
      <c r="C118" s="5">
        <v>421</v>
      </c>
      <c r="D118" s="29">
        <f>193165.52713-1</f>
        <v>193164.52713</v>
      </c>
      <c r="E118" s="29">
        <v>0</v>
      </c>
      <c r="F118" s="29">
        <v>193164.52713</v>
      </c>
      <c r="G118" s="4"/>
    </row>
    <row r="119" spans="1:7">
      <c r="A119" s="4" t="s">
        <v>97</v>
      </c>
      <c r="B119" s="9" t="s">
        <v>157</v>
      </c>
      <c r="C119" s="5">
        <v>422</v>
      </c>
      <c r="D119" s="29">
        <v>0</v>
      </c>
      <c r="E119" s="29">
        <v>0</v>
      </c>
      <c r="F119" s="29">
        <v>0</v>
      </c>
      <c r="G119" s="4"/>
    </row>
    <row r="120" spans="1:7">
      <c r="A120" s="3" t="s">
        <v>98</v>
      </c>
      <c r="B120" s="9"/>
      <c r="C120" s="5">
        <v>43</v>
      </c>
      <c r="D120" s="29">
        <v>60791.355889999999</v>
      </c>
      <c r="E120" s="29">
        <v>0</v>
      </c>
      <c r="F120" s="29">
        <v>60791.355889999999</v>
      </c>
      <c r="G120" s="4"/>
    </row>
    <row r="121" spans="1:7">
      <c r="A121" s="4" t="s">
        <v>99</v>
      </c>
      <c r="B121" s="9" t="s">
        <v>157</v>
      </c>
      <c r="C121" s="5">
        <v>431</v>
      </c>
      <c r="D121" s="29">
        <v>-646.77043999999989</v>
      </c>
      <c r="E121" s="29">
        <v>0</v>
      </c>
      <c r="F121" s="29">
        <v>-646.77043999999989</v>
      </c>
      <c r="G121" s="4"/>
    </row>
    <row r="122" spans="1:7">
      <c r="A122" s="4" t="s">
        <v>100</v>
      </c>
      <c r="B122" s="9" t="s">
        <v>157</v>
      </c>
      <c r="C122" s="5">
        <v>432</v>
      </c>
      <c r="D122" s="29">
        <v>61438.126329999999</v>
      </c>
      <c r="E122" s="29">
        <v>0</v>
      </c>
      <c r="F122" s="29">
        <v>61438.126329999999</v>
      </c>
      <c r="G122" s="4"/>
    </row>
    <row r="123" spans="1:7">
      <c r="A123" s="3" t="s">
        <v>101</v>
      </c>
      <c r="B123" s="9" t="s">
        <v>157</v>
      </c>
      <c r="C123" s="5">
        <v>44</v>
      </c>
      <c r="D123" s="29">
        <v>0</v>
      </c>
      <c r="E123" s="29">
        <v>0</v>
      </c>
      <c r="F123" s="29">
        <v>0</v>
      </c>
      <c r="G123" s="4"/>
    </row>
    <row r="124" spans="1:7">
      <c r="A124" s="3" t="s">
        <v>102</v>
      </c>
      <c r="B124" s="9"/>
      <c r="C124" s="5">
        <v>45</v>
      </c>
      <c r="D124" s="29">
        <v>0</v>
      </c>
      <c r="E124" s="29">
        <v>0</v>
      </c>
      <c r="F124" s="29">
        <v>0</v>
      </c>
      <c r="G124" s="4"/>
    </row>
    <row r="125" spans="1:7">
      <c r="A125" s="4" t="s">
        <v>103</v>
      </c>
      <c r="B125" s="9" t="s">
        <v>157</v>
      </c>
      <c r="C125" s="5">
        <v>451</v>
      </c>
      <c r="D125" s="29">
        <v>0</v>
      </c>
      <c r="E125" s="29">
        <v>0</v>
      </c>
      <c r="F125" s="29">
        <v>0</v>
      </c>
      <c r="G125" s="4"/>
    </row>
    <row r="126" spans="1:7">
      <c r="A126" s="4" t="s">
        <v>104</v>
      </c>
      <c r="B126" s="9" t="s">
        <v>157</v>
      </c>
      <c r="C126" s="5">
        <v>452</v>
      </c>
      <c r="D126" s="29">
        <v>0</v>
      </c>
      <c r="E126" s="29">
        <v>0</v>
      </c>
      <c r="F126" s="29">
        <v>0</v>
      </c>
      <c r="G126" s="4"/>
    </row>
    <row r="127" spans="1:7">
      <c r="A127" s="4" t="s">
        <v>105</v>
      </c>
      <c r="B127" s="9" t="s">
        <v>157</v>
      </c>
      <c r="C127" s="5">
        <v>453</v>
      </c>
      <c r="D127" s="29">
        <v>0</v>
      </c>
      <c r="E127" s="29">
        <v>0</v>
      </c>
      <c r="F127" s="29">
        <v>0</v>
      </c>
      <c r="G127" s="4"/>
    </row>
    <row r="128" spans="1:7">
      <c r="A128" s="3" t="s">
        <v>106</v>
      </c>
      <c r="B128" s="9" t="s">
        <v>157</v>
      </c>
      <c r="C128" s="5">
        <v>46</v>
      </c>
      <c r="D128" s="29">
        <v>0</v>
      </c>
      <c r="E128" s="29">
        <v>0</v>
      </c>
      <c r="F128" s="29">
        <v>0</v>
      </c>
      <c r="G128" s="4"/>
    </row>
    <row r="129" spans="1:8">
      <c r="A129" s="3" t="s">
        <v>107</v>
      </c>
      <c r="B129" s="9" t="s">
        <v>157</v>
      </c>
      <c r="C129" s="5">
        <v>47</v>
      </c>
      <c r="D129" s="29">
        <v>382.38859000000002</v>
      </c>
      <c r="E129" s="29">
        <v>0</v>
      </c>
      <c r="F129" s="29">
        <v>382.38859000000002</v>
      </c>
      <c r="G129" s="4"/>
    </row>
    <row r="130" spans="1:8">
      <c r="A130" s="3" t="s">
        <v>108</v>
      </c>
      <c r="B130" s="9" t="s">
        <v>157</v>
      </c>
      <c r="C130" s="5">
        <v>48</v>
      </c>
      <c r="D130" s="29">
        <v>20122.334149999999</v>
      </c>
      <c r="E130" s="29">
        <v>0</v>
      </c>
      <c r="F130" s="29">
        <v>20122.334149999999</v>
      </c>
      <c r="G130" s="4"/>
    </row>
    <row r="131" spans="1:8">
      <c r="A131" s="3" t="s">
        <v>109</v>
      </c>
      <c r="B131" s="9"/>
      <c r="C131" s="5">
        <v>49</v>
      </c>
      <c r="D131" s="28">
        <v>11705.92705</v>
      </c>
      <c r="E131" s="29">
        <v>0</v>
      </c>
      <c r="F131" s="28">
        <v>11705.92705</v>
      </c>
      <c r="G131" s="4"/>
    </row>
    <row r="132" spans="1:8">
      <c r="A132" s="4" t="s">
        <v>110</v>
      </c>
      <c r="B132" s="9" t="s">
        <v>157</v>
      </c>
      <c r="C132" s="5">
        <v>491</v>
      </c>
      <c r="D132" s="29">
        <v>0</v>
      </c>
      <c r="E132" s="29">
        <v>0</v>
      </c>
      <c r="F132" s="29">
        <v>0</v>
      </c>
      <c r="G132" s="4"/>
    </row>
    <row r="133" spans="1:8">
      <c r="A133" s="4" t="s">
        <v>111</v>
      </c>
      <c r="B133" s="9" t="s">
        <v>157</v>
      </c>
      <c r="C133" s="5">
        <v>492</v>
      </c>
      <c r="D133" s="29">
        <v>0</v>
      </c>
      <c r="E133" s="29">
        <v>0</v>
      </c>
      <c r="F133" s="29">
        <v>0</v>
      </c>
      <c r="G133" s="4"/>
    </row>
    <row r="134" spans="1:8">
      <c r="A134" s="4" t="s">
        <v>112</v>
      </c>
      <c r="B134" s="9" t="s">
        <v>157</v>
      </c>
      <c r="C134" s="5">
        <v>493</v>
      </c>
      <c r="D134" s="29">
        <v>9589.6000899999999</v>
      </c>
      <c r="E134" s="29">
        <v>0</v>
      </c>
      <c r="F134" s="29">
        <v>9589.6000899999999</v>
      </c>
      <c r="G134" s="4"/>
    </row>
    <row r="135" spans="1:8">
      <c r="A135" s="4" t="s">
        <v>156</v>
      </c>
      <c r="B135" s="9" t="s">
        <v>157</v>
      </c>
      <c r="C135" s="5">
        <v>494</v>
      </c>
      <c r="D135" s="29">
        <v>2116.3269599999999</v>
      </c>
      <c r="E135" s="29">
        <v>0</v>
      </c>
      <c r="F135" s="29">
        <v>2116.3269599999999</v>
      </c>
      <c r="G135" s="4"/>
    </row>
    <row r="136" spans="1:8" s="18" customFormat="1">
      <c r="A136" s="3" t="s">
        <v>113</v>
      </c>
      <c r="B136" s="11"/>
      <c r="C136" s="12"/>
      <c r="D136" s="28">
        <f>SUM(D137:D141)</f>
        <v>393332.52506999997</v>
      </c>
      <c r="E136" s="28">
        <f>SUM(E137:E141)</f>
        <v>12496</v>
      </c>
      <c r="F136" s="28">
        <f>SUM(F137:F141)</f>
        <v>405828.52506999997</v>
      </c>
      <c r="G136" s="3"/>
    </row>
    <row r="137" spans="1:8">
      <c r="A137" s="3" t="s">
        <v>114</v>
      </c>
      <c r="B137" s="9" t="s">
        <v>157</v>
      </c>
      <c r="C137" s="5">
        <v>50</v>
      </c>
      <c r="D137" s="29">
        <v>114245.30112999999</v>
      </c>
      <c r="E137" s="29">
        <v>0</v>
      </c>
      <c r="F137" s="29">
        <v>114245.30112999999</v>
      </c>
      <c r="G137" s="4"/>
    </row>
    <row r="138" spans="1:8">
      <c r="A138" s="3" t="s">
        <v>115</v>
      </c>
      <c r="B138" s="9" t="s">
        <v>157</v>
      </c>
      <c r="C138" s="5">
        <v>51</v>
      </c>
      <c r="D138" s="29">
        <v>0</v>
      </c>
      <c r="E138" s="29">
        <v>0</v>
      </c>
      <c r="F138" s="29">
        <v>0</v>
      </c>
      <c r="G138" s="4"/>
    </row>
    <row r="139" spans="1:8">
      <c r="A139" s="3" t="s">
        <v>116</v>
      </c>
      <c r="B139" s="9" t="s">
        <v>157</v>
      </c>
      <c r="C139" s="5">
        <v>52</v>
      </c>
      <c r="D139" s="29">
        <v>22849.060229999999</v>
      </c>
      <c r="E139" s="29">
        <v>0</v>
      </c>
      <c r="F139" s="29">
        <v>22849.060229999999</v>
      </c>
      <c r="G139" s="4"/>
    </row>
    <row r="140" spans="1:8">
      <c r="A140" s="3" t="s">
        <v>117</v>
      </c>
      <c r="B140" s="9" t="s">
        <v>157</v>
      </c>
      <c r="C140" s="5">
        <v>53</v>
      </c>
      <c r="D140" s="29">
        <v>256238.16371000002</v>
      </c>
      <c r="E140" s="29">
        <v>-6321</v>
      </c>
      <c r="F140" s="29">
        <f>+D140+E140</f>
        <v>249917.16371000002</v>
      </c>
      <c r="G140" s="22">
        <v>1.2</v>
      </c>
      <c r="H140" s="20"/>
    </row>
    <row r="141" spans="1:8">
      <c r="A141" s="3" t="s">
        <v>418</v>
      </c>
      <c r="B141" s="9" t="s">
        <v>157</v>
      </c>
      <c r="C141" s="5">
        <v>54</v>
      </c>
      <c r="D141" s="29">
        <v>0</v>
      </c>
      <c r="E141" s="29">
        <v>18817</v>
      </c>
      <c r="F141" s="29">
        <f>+D141+E141</f>
        <v>18817</v>
      </c>
      <c r="G141" s="22">
        <v>1.3</v>
      </c>
      <c r="H141" s="20"/>
    </row>
    <row r="142" spans="1:8">
      <c r="A142" s="1"/>
      <c r="B142" s="1"/>
      <c r="C142" s="2"/>
      <c r="D142" s="10"/>
      <c r="E142" s="10"/>
      <c r="F142" s="10"/>
      <c r="G142" s="1"/>
    </row>
    <row r="143" spans="1:8">
      <c r="A143" s="8"/>
      <c r="B143" s="1"/>
      <c r="C143" s="2"/>
      <c r="D143" s="10"/>
      <c r="E143" s="10"/>
      <c r="F143" s="10"/>
      <c r="G143" s="1"/>
    </row>
    <row r="144" spans="1:8">
      <c r="A144" s="8"/>
      <c r="B144" s="1"/>
      <c r="C144" s="2"/>
      <c r="D144" s="10"/>
      <c r="E144" s="10"/>
      <c r="F144" s="10"/>
      <c r="G144" s="1"/>
    </row>
  </sheetData>
  <autoFilter ref="A7:G140"/>
  <mergeCells count="1">
    <mergeCell ref="A3:G3"/>
  </mergeCells>
  <pageMargins left="0.70866141732283472" right="0.70866141732283472" top="0.74803149606299213" bottom="0.74803149606299213" header="0.31496062992125984" footer="0.31496062992125984"/>
  <pageSetup paperSize="9" scale="61" fitToHeight="8" orientation="landscape" r:id="rId1"/>
  <rowBreaks count="2" manualBreakCount="2">
    <brk id="61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showGridLines="0" view="pageBreakPreview" zoomScale="85" zoomScaleNormal="85" zoomScaleSheetLayoutView="85" workbookViewId="0"/>
  </sheetViews>
  <sheetFormatPr baseColWidth="10" defaultRowHeight="12.75"/>
  <cols>
    <col min="1" max="1" width="12.42578125" style="23" customWidth="1"/>
    <col min="2" max="2" width="50.140625" style="2" customWidth="1"/>
    <col min="3" max="3" width="22.140625" style="23" customWidth="1"/>
    <col min="4" max="4" width="55.140625" style="23" customWidth="1"/>
    <col min="5" max="5" width="48.5703125" style="23" bestFit="1" customWidth="1"/>
    <col min="6" max="16384" width="11.42578125" style="1"/>
  </cols>
  <sheetData>
    <row r="1" spans="1:5">
      <c r="A1" s="18" t="s">
        <v>413</v>
      </c>
    </row>
    <row r="2" spans="1:5">
      <c r="A2" s="18"/>
    </row>
    <row r="3" spans="1:5">
      <c r="A3" s="18"/>
    </row>
    <row r="4" spans="1:5" s="25" customFormat="1" ht="18">
      <c r="A4" s="32" t="s">
        <v>157</v>
      </c>
      <c r="B4" s="32"/>
      <c r="C4" s="32"/>
      <c r="D4" s="32"/>
      <c r="E4" s="24"/>
    </row>
    <row r="5" spans="1:5" s="27" customFormat="1" ht="15">
      <c r="A5" s="33" t="s">
        <v>415</v>
      </c>
      <c r="B5" s="33"/>
      <c r="C5" s="33"/>
      <c r="D5" s="33"/>
      <c r="E5" s="26"/>
    </row>
    <row r="6" spans="1:5" ht="15" customHeight="1">
      <c r="A6" s="34" t="s">
        <v>420</v>
      </c>
      <c r="B6" s="34"/>
      <c r="C6" s="34"/>
      <c r="D6" s="34"/>
    </row>
    <row r="8" spans="1:5">
      <c r="A8" s="13" t="s">
        <v>16</v>
      </c>
      <c r="B8" s="13" t="s">
        <v>158</v>
      </c>
      <c r="C8" s="15" t="s">
        <v>416</v>
      </c>
      <c r="D8" s="13" t="s">
        <v>417</v>
      </c>
      <c r="E8" s="1"/>
    </row>
    <row r="9" spans="1:5" ht="15" customHeight="1">
      <c r="A9" s="9">
        <v>10</v>
      </c>
      <c r="B9" s="5" t="s">
        <v>122</v>
      </c>
      <c r="C9" s="5">
        <v>1021100100</v>
      </c>
      <c r="D9" s="5" t="s">
        <v>159</v>
      </c>
      <c r="E9" s="1"/>
    </row>
    <row r="10" spans="1:5" ht="15" customHeight="1">
      <c r="A10" s="9">
        <v>10</v>
      </c>
      <c r="B10" s="5" t="s">
        <v>122</v>
      </c>
      <c r="C10" s="5">
        <v>1041100000</v>
      </c>
      <c r="D10" s="5" t="s">
        <v>160</v>
      </c>
      <c r="E10" s="1"/>
    </row>
    <row r="11" spans="1:5" ht="15" customHeight="1">
      <c r="A11" s="9">
        <v>10</v>
      </c>
      <c r="B11" s="5" t="s">
        <v>122</v>
      </c>
      <c r="C11" s="5">
        <v>1041100100</v>
      </c>
      <c r="D11" s="5" t="s">
        <v>161</v>
      </c>
      <c r="E11" s="1"/>
    </row>
    <row r="12" spans="1:5" ht="15" customHeight="1">
      <c r="A12" s="9">
        <v>10</v>
      </c>
      <c r="B12" s="5" t="s">
        <v>122</v>
      </c>
      <c r="C12" s="5">
        <v>1041100200</v>
      </c>
      <c r="D12" s="5" t="s">
        <v>162</v>
      </c>
      <c r="E12" s="1"/>
    </row>
    <row r="13" spans="1:5" ht="15" customHeight="1">
      <c r="A13" s="9">
        <v>10</v>
      </c>
      <c r="B13" s="5" t="s">
        <v>122</v>
      </c>
      <c r="C13" s="5">
        <v>1041100500</v>
      </c>
      <c r="D13" s="5" t="s">
        <v>163</v>
      </c>
      <c r="E13" s="1"/>
    </row>
    <row r="14" spans="1:5" ht="15" customHeight="1">
      <c r="A14" s="9">
        <v>10</v>
      </c>
      <c r="B14" s="5" t="s">
        <v>122</v>
      </c>
      <c r="C14" s="5">
        <v>1041100600</v>
      </c>
      <c r="D14" s="5" t="s">
        <v>164</v>
      </c>
      <c r="E14" s="1"/>
    </row>
    <row r="15" spans="1:5" ht="15" customHeight="1">
      <c r="A15" s="9">
        <v>10</v>
      </c>
      <c r="B15" s="5" t="s">
        <v>122</v>
      </c>
      <c r="C15" s="5">
        <v>1041100700</v>
      </c>
      <c r="D15" s="5" t="s">
        <v>165</v>
      </c>
      <c r="E15" s="1"/>
    </row>
    <row r="16" spans="1:5" ht="15" customHeight="1">
      <c r="A16" s="9">
        <v>10</v>
      </c>
      <c r="B16" s="5" t="s">
        <v>122</v>
      </c>
      <c r="C16" s="5">
        <v>1041100800</v>
      </c>
      <c r="D16" s="5" t="s">
        <v>166</v>
      </c>
      <c r="E16" s="1"/>
    </row>
    <row r="17" spans="1:5" ht="15" customHeight="1">
      <c r="A17" s="9">
        <v>10</v>
      </c>
      <c r="B17" s="5" t="s">
        <v>122</v>
      </c>
      <c r="C17" s="5">
        <v>1041100900</v>
      </c>
      <c r="D17" s="5" t="s">
        <v>167</v>
      </c>
      <c r="E17" s="1"/>
    </row>
    <row r="18" spans="1:5" ht="15" customHeight="1">
      <c r="A18" s="9">
        <v>10</v>
      </c>
      <c r="B18" s="5" t="s">
        <v>122</v>
      </c>
      <c r="C18" s="5">
        <v>1041101000</v>
      </c>
      <c r="D18" s="5" t="s">
        <v>168</v>
      </c>
      <c r="E18" s="1"/>
    </row>
    <row r="19" spans="1:5" ht="15" customHeight="1">
      <c r="A19" s="9">
        <v>10</v>
      </c>
      <c r="B19" s="5" t="s">
        <v>122</v>
      </c>
      <c r="C19" s="5">
        <v>1041101100</v>
      </c>
      <c r="D19" s="5" t="s">
        <v>169</v>
      </c>
      <c r="E19" s="1"/>
    </row>
    <row r="20" spans="1:5" ht="15" customHeight="1">
      <c r="A20" s="9">
        <v>10</v>
      </c>
      <c r="B20" s="5" t="s">
        <v>122</v>
      </c>
      <c r="C20" s="5">
        <v>1041101200</v>
      </c>
      <c r="D20" s="5" t="s">
        <v>170</v>
      </c>
      <c r="E20" s="1"/>
    </row>
    <row r="21" spans="1:5" ht="15" customHeight="1">
      <c r="A21" s="9">
        <v>10</v>
      </c>
      <c r="B21" s="5" t="s">
        <v>122</v>
      </c>
      <c r="C21" s="5">
        <v>1041101300</v>
      </c>
      <c r="D21" s="5" t="s">
        <v>171</v>
      </c>
      <c r="E21" s="1"/>
    </row>
    <row r="22" spans="1:5" ht="15" customHeight="1">
      <c r="A22" s="9">
        <v>10</v>
      </c>
      <c r="B22" s="5" t="s">
        <v>122</v>
      </c>
      <c r="C22" s="5">
        <v>1041101400</v>
      </c>
      <c r="D22" s="5" t="s">
        <v>172</v>
      </c>
      <c r="E22" s="1"/>
    </row>
    <row r="23" spans="1:5" ht="15" customHeight="1">
      <c r="A23" s="9">
        <v>10</v>
      </c>
      <c r="B23" s="5" t="s">
        <v>122</v>
      </c>
      <c r="C23" s="5">
        <v>1041101500</v>
      </c>
      <c r="D23" s="5" t="s">
        <v>173</v>
      </c>
      <c r="E23" s="1"/>
    </row>
    <row r="24" spans="1:5" ht="15" customHeight="1">
      <c r="A24" s="9">
        <v>10</v>
      </c>
      <c r="B24" s="5" t="s">
        <v>122</v>
      </c>
      <c r="C24" s="5">
        <v>1041101600</v>
      </c>
      <c r="D24" s="5" t="s">
        <v>174</v>
      </c>
      <c r="E24" s="1"/>
    </row>
    <row r="25" spans="1:5" ht="15" customHeight="1">
      <c r="A25" s="9">
        <v>10</v>
      </c>
      <c r="B25" s="5" t="s">
        <v>122</v>
      </c>
      <c r="C25" s="5">
        <v>1041101700</v>
      </c>
      <c r="D25" s="5" t="s">
        <v>175</v>
      </c>
      <c r="E25" s="1"/>
    </row>
    <row r="26" spans="1:5" ht="15" customHeight="1">
      <c r="A26" s="9">
        <v>10</v>
      </c>
      <c r="B26" s="5" t="s">
        <v>122</v>
      </c>
      <c r="C26" s="5">
        <v>1041101800</v>
      </c>
      <c r="D26" s="5" t="s">
        <v>176</v>
      </c>
      <c r="E26" s="1"/>
    </row>
    <row r="27" spans="1:5" ht="15" customHeight="1">
      <c r="A27" s="9">
        <v>10</v>
      </c>
      <c r="B27" s="5" t="s">
        <v>122</v>
      </c>
      <c r="C27" s="5">
        <v>1041102000</v>
      </c>
      <c r="D27" s="5" t="s">
        <v>177</v>
      </c>
      <c r="E27" s="1"/>
    </row>
    <row r="28" spans="1:5" ht="15" customHeight="1">
      <c r="A28" s="9">
        <v>10</v>
      </c>
      <c r="B28" s="5" t="s">
        <v>122</v>
      </c>
      <c r="C28" s="5">
        <v>1041102100</v>
      </c>
      <c r="D28" s="5" t="s">
        <v>178</v>
      </c>
      <c r="E28" s="1"/>
    </row>
    <row r="29" spans="1:5" ht="15" customHeight="1">
      <c r="A29" s="9">
        <v>10</v>
      </c>
      <c r="B29" s="5" t="s">
        <v>122</v>
      </c>
      <c r="C29" s="5">
        <v>1043100000</v>
      </c>
      <c r="D29" s="5" t="s">
        <v>179</v>
      </c>
      <c r="E29" s="1"/>
    </row>
    <row r="30" spans="1:5" ht="15" customHeight="1">
      <c r="A30" s="9">
        <v>10</v>
      </c>
      <c r="B30" s="5" t="s">
        <v>122</v>
      </c>
      <c r="C30" s="5">
        <v>1043100100</v>
      </c>
      <c r="D30" s="5" t="s">
        <v>180</v>
      </c>
      <c r="E30" s="1"/>
    </row>
    <row r="31" spans="1:5" ht="15" customHeight="1">
      <c r="A31" s="9">
        <v>10</v>
      </c>
      <c r="B31" s="5" t="s">
        <v>122</v>
      </c>
      <c r="C31" s="5">
        <v>1043100200</v>
      </c>
      <c r="D31" s="5" t="s">
        <v>181</v>
      </c>
      <c r="E31" s="1"/>
    </row>
    <row r="32" spans="1:5" ht="15" customHeight="1">
      <c r="A32" s="9">
        <v>10</v>
      </c>
      <c r="B32" s="5" t="s">
        <v>122</v>
      </c>
      <c r="C32" s="5">
        <v>1043100300</v>
      </c>
      <c r="D32" s="5" t="s">
        <v>182</v>
      </c>
      <c r="E32" s="1"/>
    </row>
    <row r="33" spans="1:5" ht="15" customHeight="1">
      <c r="A33" s="9">
        <v>10</v>
      </c>
      <c r="B33" s="5" t="s">
        <v>122</v>
      </c>
      <c r="C33" s="5">
        <v>1043100400</v>
      </c>
      <c r="D33" s="5" t="s">
        <v>183</v>
      </c>
      <c r="E33" s="1"/>
    </row>
    <row r="34" spans="1:5" ht="15" customHeight="1">
      <c r="A34" s="9">
        <v>10</v>
      </c>
      <c r="B34" s="5" t="s">
        <v>122</v>
      </c>
      <c r="C34" s="5">
        <v>1043100500</v>
      </c>
      <c r="D34" s="5" t="s">
        <v>184</v>
      </c>
      <c r="E34" s="1"/>
    </row>
    <row r="35" spans="1:5" ht="15" customHeight="1">
      <c r="A35" s="9">
        <v>10</v>
      </c>
      <c r="B35" s="5" t="s">
        <v>122</v>
      </c>
      <c r="C35" s="5">
        <v>1043100600</v>
      </c>
      <c r="D35" s="5" t="s">
        <v>185</v>
      </c>
      <c r="E35" s="1"/>
    </row>
    <row r="36" spans="1:5" ht="15" customHeight="1">
      <c r="A36" s="9">
        <v>10</v>
      </c>
      <c r="B36" s="5" t="s">
        <v>122</v>
      </c>
      <c r="C36" s="5">
        <v>1043100700</v>
      </c>
      <c r="D36" s="5" t="s">
        <v>186</v>
      </c>
      <c r="E36" s="1"/>
    </row>
    <row r="37" spans="1:5" ht="15" customHeight="1">
      <c r="A37" s="9">
        <v>10</v>
      </c>
      <c r="B37" s="5" t="s">
        <v>122</v>
      </c>
      <c r="C37" s="5">
        <v>1043100800</v>
      </c>
      <c r="D37" s="5" t="s">
        <v>187</v>
      </c>
      <c r="E37" s="1"/>
    </row>
    <row r="38" spans="1:5" ht="15" customHeight="1">
      <c r="A38" s="9">
        <v>10</v>
      </c>
      <c r="B38" s="5" t="s">
        <v>122</v>
      </c>
      <c r="C38" s="5">
        <v>1043100900</v>
      </c>
      <c r="D38" s="5" t="s">
        <v>188</v>
      </c>
      <c r="E38" s="1"/>
    </row>
    <row r="39" spans="1:5" ht="15" customHeight="1">
      <c r="A39" s="9">
        <v>10</v>
      </c>
      <c r="B39" s="5" t="s">
        <v>122</v>
      </c>
      <c r="C39" s="5">
        <v>1043101200</v>
      </c>
      <c r="D39" s="5" t="s">
        <v>189</v>
      </c>
      <c r="E39" s="1"/>
    </row>
    <row r="40" spans="1:5" ht="15" customHeight="1">
      <c r="A40" s="9">
        <v>10</v>
      </c>
      <c r="B40" s="5" t="s">
        <v>122</v>
      </c>
      <c r="C40" s="5">
        <v>1043101300</v>
      </c>
      <c r="D40" s="5" t="s">
        <v>190</v>
      </c>
      <c r="E40" s="1"/>
    </row>
    <row r="41" spans="1:5" ht="15" customHeight="1">
      <c r="A41" s="9">
        <v>10</v>
      </c>
      <c r="B41" s="5" t="s">
        <v>122</v>
      </c>
      <c r="C41" s="5">
        <v>1043101700</v>
      </c>
      <c r="D41" s="5" t="s">
        <v>191</v>
      </c>
      <c r="E41" s="1"/>
    </row>
    <row r="42" spans="1:5" ht="15" customHeight="1">
      <c r="A42" s="9">
        <v>10</v>
      </c>
      <c r="B42" s="5" t="s">
        <v>122</v>
      </c>
      <c r="C42" s="5">
        <v>1043101800</v>
      </c>
      <c r="D42" s="5" t="s">
        <v>192</v>
      </c>
      <c r="E42" s="1"/>
    </row>
    <row r="43" spans="1:5" ht="15" customHeight="1">
      <c r="A43" s="9">
        <v>10</v>
      </c>
      <c r="B43" s="5" t="s">
        <v>122</v>
      </c>
      <c r="C43" s="5">
        <v>1043101900</v>
      </c>
      <c r="D43" s="5" t="s">
        <v>193</v>
      </c>
      <c r="E43" s="1"/>
    </row>
    <row r="44" spans="1:5" ht="15" customHeight="1">
      <c r="A44" s="9">
        <v>10</v>
      </c>
      <c r="B44" s="5" t="s">
        <v>122</v>
      </c>
      <c r="C44" s="5">
        <v>1043999900</v>
      </c>
      <c r="D44" s="5" t="s">
        <v>194</v>
      </c>
      <c r="E44" s="1"/>
    </row>
    <row r="45" spans="1:5" ht="15" customHeight="1">
      <c r="A45" s="9">
        <v>10</v>
      </c>
      <c r="B45" s="5" t="s">
        <v>122</v>
      </c>
      <c r="C45" s="5">
        <v>1062110000</v>
      </c>
      <c r="D45" s="5" t="s">
        <v>195</v>
      </c>
      <c r="E45" s="1"/>
    </row>
    <row r="46" spans="1:5" ht="15" customHeight="1">
      <c r="A46" s="9">
        <v>11</v>
      </c>
      <c r="B46" s="5" t="s">
        <v>123</v>
      </c>
      <c r="C46" s="5">
        <v>1211100000</v>
      </c>
      <c r="D46" s="5" t="s">
        <v>202</v>
      </c>
      <c r="E46" s="1"/>
    </row>
    <row r="47" spans="1:5" ht="15" customHeight="1">
      <c r="A47" s="9">
        <v>11</v>
      </c>
      <c r="B47" s="5" t="s">
        <v>123</v>
      </c>
      <c r="C47" s="5">
        <v>1212100000</v>
      </c>
      <c r="D47" s="5" t="s">
        <v>199</v>
      </c>
      <c r="E47" s="1"/>
    </row>
    <row r="48" spans="1:5" ht="15" customHeight="1">
      <c r="A48" s="9">
        <v>11</v>
      </c>
      <c r="B48" s="5" t="s">
        <v>123</v>
      </c>
      <c r="C48" s="5">
        <v>1212100100</v>
      </c>
      <c r="D48" s="5" t="s">
        <v>200</v>
      </c>
      <c r="E48" s="1"/>
    </row>
    <row r="49" spans="1:5" ht="15" customHeight="1">
      <c r="A49" s="9">
        <v>11</v>
      </c>
      <c r="B49" s="5" t="s">
        <v>123</v>
      </c>
      <c r="C49" s="5">
        <v>1212100200</v>
      </c>
      <c r="D49" s="5" t="s">
        <v>201</v>
      </c>
      <c r="E49" s="1"/>
    </row>
    <row r="50" spans="1:5" ht="15" customHeight="1">
      <c r="A50" s="9">
        <v>11</v>
      </c>
      <c r="B50" s="5" t="s">
        <v>123</v>
      </c>
      <c r="C50" s="5">
        <v>1212100300</v>
      </c>
      <c r="D50" s="5" t="s">
        <v>204</v>
      </c>
      <c r="E50" s="1"/>
    </row>
    <row r="51" spans="1:5" ht="15" customHeight="1">
      <c r="A51" s="9">
        <v>11</v>
      </c>
      <c r="B51" s="5" t="s">
        <v>123</v>
      </c>
      <c r="C51" s="5">
        <v>1231100000</v>
      </c>
      <c r="D51" s="5" t="s">
        <v>203</v>
      </c>
      <c r="E51" s="1"/>
    </row>
    <row r="52" spans="1:5" ht="15" customHeight="1">
      <c r="A52" s="9">
        <v>11</v>
      </c>
      <c r="B52" s="5" t="s">
        <v>123</v>
      </c>
      <c r="C52" s="5">
        <v>1911100000</v>
      </c>
      <c r="D52" s="5" t="s">
        <v>196</v>
      </c>
      <c r="E52" s="1"/>
    </row>
    <row r="53" spans="1:5" ht="15" customHeight="1">
      <c r="A53" s="9">
        <v>11</v>
      </c>
      <c r="B53" s="5" t="s">
        <v>123</v>
      </c>
      <c r="C53" s="5">
        <v>1911100100</v>
      </c>
      <c r="D53" s="5" t="s">
        <v>197</v>
      </c>
      <c r="E53" s="1"/>
    </row>
    <row r="54" spans="1:5" ht="15" customHeight="1">
      <c r="A54" s="9">
        <v>11</v>
      </c>
      <c r="B54" s="5" t="s">
        <v>123</v>
      </c>
      <c r="C54" s="5">
        <v>1911100200</v>
      </c>
      <c r="D54" s="5" t="s">
        <v>198</v>
      </c>
      <c r="E54" s="1"/>
    </row>
    <row r="55" spans="1:5" ht="15" customHeight="1">
      <c r="A55" s="9">
        <v>11</v>
      </c>
      <c r="B55" s="5" t="s">
        <v>123</v>
      </c>
      <c r="C55" s="5" t="s">
        <v>0</v>
      </c>
      <c r="D55" s="5" t="s">
        <v>205</v>
      </c>
      <c r="E55" s="1"/>
    </row>
    <row r="56" spans="1:5" ht="15" customHeight="1">
      <c r="A56" s="9">
        <v>13</v>
      </c>
      <c r="B56" s="5" t="s">
        <v>124</v>
      </c>
      <c r="C56" s="5">
        <v>1413100000</v>
      </c>
      <c r="D56" s="5" t="s">
        <v>239</v>
      </c>
      <c r="E56" s="1"/>
    </row>
    <row r="57" spans="1:5" ht="15" customHeight="1">
      <c r="A57" s="9">
        <v>13</v>
      </c>
      <c r="B57" s="5" t="s">
        <v>124</v>
      </c>
      <c r="C57" s="5">
        <v>1413100100</v>
      </c>
      <c r="D57" s="5" t="s">
        <v>240</v>
      </c>
      <c r="E57" s="1"/>
    </row>
    <row r="58" spans="1:5" ht="15" customHeight="1">
      <c r="A58" s="9">
        <v>13</v>
      </c>
      <c r="B58" s="5" t="s">
        <v>124</v>
      </c>
      <c r="C58" s="5">
        <v>1413100400</v>
      </c>
      <c r="D58" s="5" t="s">
        <v>241</v>
      </c>
      <c r="E58" s="1"/>
    </row>
    <row r="59" spans="1:5" ht="15" customHeight="1">
      <c r="A59" s="9">
        <v>13</v>
      </c>
      <c r="B59" s="5" t="s">
        <v>124</v>
      </c>
      <c r="C59" s="5">
        <v>1821000000</v>
      </c>
      <c r="D59" s="5" t="s">
        <v>245</v>
      </c>
      <c r="E59" s="1"/>
    </row>
    <row r="60" spans="1:5" ht="15" customHeight="1">
      <c r="A60" s="9">
        <v>13</v>
      </c>
      <c r="B60" s="5" t="s">
        <v>124</v>
      </c>
      <c r="C60" s="5">
        <v>1891000000</v>
      </c>
      <c r="D60" s="5" t="s">
        <v>242</v>
      </c>
      <c r="E60" s="1"/>
    </row>
    <row r="61" spans="1:5" ht="15" customHeight="1">
      <c r="A61" s="9">
        <v>13</v>
      </c>
      <c r="B61" s="5" t="s">
        <v>124</v>
      </c>
      <c r="C61" s="5">
        <v>1891000100</v>
      </c>
      <c r="D61" s="5" t="s">
        <v>246</v>
      </c>
      <c r="E61" s="1"/>
    </row>
    <row r="62" spans="1:5" ht="15" customHeight="1">
      <c r="A62" s="9">
        <v>13</v>
      </c>
      <c r="B62" s="5" t="s">
        <v>124</v>
      </c>
      <c r="C62" s="5">
        <v>4017110100</v>
      </c>
      <c r="D62" s="5" t="s">
        <v>243</v>
      </c>
      <c r="E62" s="1"/>
    </row>
    <row r="63" spans="1:5" ht="15" customHeight="1">
      <c r="A63" s="9">
        <v>13</v>
      </c>
      <c r="B63" s="5" t="s">
        <v>124</v>
      </c>
      <c r="C63" s="5" t="s">
        <v>1</v>
      </c>
      <c r="D63" s="5" t="s">
        <v>247</v>
      </c>
      <c r="E63" s="1"/>
    </row>
    <row r="64" spans="1:5" ht="15" customHeight="1">
      <c r="A64" s="9">
        <v>20</v>
      </c>
      <c r="B64" s="5" t="s">
        <v>125</v>
      </c>
      <c r="C64" s="5">
        <v>2011100000</v>
      </c>
      <c r="D64" s="5" t="s">
        <v>220</v>
      </c>
      <c r="E64" s="1"/>
    </row>
    <row r="65" spans="1:5" ht="15" customHeight="1">
      <c r="A65" s="9">
        <v>20</v>
      </c>
      <c r="B65" s="5" t="s">
        <v>125</v>
      </c>
      <c r="C65" s="5">
        <v>2221100000</v>
      </c>
      <c r="D65" s="5" t="s">
        <v>226</v>
      </c>
      <c r="E65" s="1"/>
    </row>
    <row r="66" spans="1:5" ht="15" customHeight="1">
      <c r="A66" s="9">
        <v>20</v>
      </c>
      <c r="B66" s="5" t="s">
        <v>125</v>
      </c>
      <c r="C66" s="5">
        <v>2524100200</v>
      </c>
      <c r="D66" s="5" t="s">
        <v>222</v>
      </c>
      <c r="E66" s="1"/>
    </row>
    <row r="67" spans="1:5" ht="15" customHeight="1">
      <c r="A67" s="9">
        <v>20</v>
      </c>
      <c r="B67" s="5" t="s">
        <v>125</v>
      </c>
      <c r="C67" s="5">
        <v>2524100300</v>
      </c>
      <c r="D67" s="5" t="s">
        <v>223</v>
      </c>
      <c r="E67" s="1"/>
    </row>
    <row r="68" spans="1:5" ht="15" customHeight="1">
      <c r="A68" s="9">
        <v>20</v>
      </c>
      <c r="B68" s="5" t="s">
        <v>125</v>
      </c>
      <c r="C68" s="5">
        <v>2524100400</v>
      </c>
      <c r="D68" s="5" t="s">
        <v>224</v>
      </c>
      <c r="E68" s="1"/>
    </row>
    <row r="69" spans="1:5" ht="15" customHeight="1">
      <c r="A69" s="9">
        <v>20</v>
      </c>
      <c r="B69" s="5" t="s">
        <v>125</v>
      </c>
      <c r="C69" s="5">
        <v>2524100600</v>
      </c>
      <c r="D69" s="5" t="s">
        <v>225</v>
      </c>
      <c r="E69" s="1"/>
    </row>
    <row r="70" spans="1:5" ht="15" customHeight="1">
      <c r="A70" s="9">
        <v>20</v>
      </c>
      <c r="B70" s="5" t="s">
        <v>125</v>
      </c>
      <c r="C70" s="5">
        <v>2524100900</v>
      </c>
      <c r="D70" s="5" t="s">
        <v>227</v>
      </c>
      <c r="E70" s="1"/>
    </row>
    <row r="71" spans="1:5" ht="15" customHeight="1">
      <c r="A71" s="9">
        <v>20</v>
      </c>
      <c r="B71" s="5" t="s">
        <v>125</v>
      </c>
      <c r="C71" s="5">
        <v>2524101000</v>
      </c>
      <c r="D71" s="5" t="s">
        <v>221</v>
      </c>
      <c r="E71" s="1"/>
    </row>
    <row r="72" spans="1:5" ht="15" customHeight="1">
      <c r="A72" s="9">
        <v>20</v>
      </c>
      <c r="B72" s="5" t="s">
        <v>125</v>
      </c>
      <c r="C72" s="5">
        <v>2911100000</v>
      </c>
      <c r="D72" s="5" t="s">
        <v>228</v>
      </c>
      <c r="E72" s="1"/>
    </row>
    <row r="73" spans="1:5" ht="15" customHeight="1">
      <c r="A73" s="9">
        <v>20</v>
      </c>
      <c r="B73" s="5" t="s">
        <v>125</v>
      </c>
      <c r="C73" s="5">
        <v>4211100600</v>
      </c>
      <c r="D73" s="5" t="s">
        <v>230</v>
      </c>
      <c r="E73" s="1"/>
    </row>
    <row r="74" spans="1:5" ht="15" customHeight="1">
      <c r="A74" s="9">
        <v>20</v>
      </c>
      <c r="B74" s="5" t="s">
        <v>125</v>
      </c>
      <c r="C74" s="5">
        <v>4211100700</v>
      </c>
      <c r="D74" s="5" t="s">
        <v>231</v>
      </c>
      <c r="E74" s="1"/>
    </row>
    <row r="75" spans="1:5" ht="15" customHeight="1">
      <c r="A75" s="9">
        <v>20</v>
      </c>
      <c r="B75" s="5" t="s">
        <v>125</v>
      </c>
      <c r="C75" s="5">
        <v>4211101400</v>
      </c>
      <c r="D75" s="5" t="s">
        <v>232</v>
      </c>
      <c r="E75" s="1"/>
    </row>
    <row r="76" spans="1:5" ht="15" customHeight="1">
      <c r="A76" s="9">
        <v>20</v>
      </c>
      <c r="B76" s="5" t="s">
        <v>125</v>
      </c>
      <c r="C76" s="5">
        <v>4211101600</v>
      </c>
      <c r="D76" s="5" t="s">
        <v>233</v>
      </c>
      <c r="E76" s="1"/>
    </row>
    <row r="77" spans="1:5" ht="15" customHeight="1">
      <c r="A77" s="9">
        <v>20</v>
      </c>
      <c r="B77" s="5" t="s">
        <v>125</v>
      </c>
      <c r="C77" s="5">
        <v>4211101700</v>
      </c>
      <c r="D77" s="5" t="s">
        <v>234</v>
      </c>
      <c r="E77" s="1"/>
    </row>
    <row r="78" spans="1:5" ht="15" customHeight="1">
      <c r="A78" s="9">
        <v>20</v>
      </c>
      <c r="B78" s="5" t="s">
        <v>125</v>
      </c>
      <c r="C78" s="5">
        <v>4211101800</v>
      </c>
      <c r="D78" s="5" t="s">
        <v>235</v>
      </c>
      <c r="E78" s="1"/>
    </row>
    <row r="79" spans="1:5" ht="15" customHeight="1">
      <c r="A79" s="9">
        <v>20</v>
      </c>
      <c r="B79" s="5" t="s">
        <v>125</v>
      </c>
      <c r="C79" s="5">
        <v>4211101900</v>
      </c>
      <c r="D79" s="5" t="s">
        <v>236</v>
      </c>
      <c r="E79" s="1"/>
    </row>
    <row r="80" spans="1:5" ht="15" customHeight="1">
      <c r="A80" s="9">
        <v>20</v>
      </c>
      <c r="B80" s="5" t="s">
        <v>125</v>
      </c>
      <c r="C80" s="5">
        <v>4211102000</v>
      </c>
      <c r="D80" s="5" t="s">
        <v>237</v>
      </c>
      <c r="E80" s="1"/>
    </row>
    <row r="81" spans="1:5" ht="15" customHeight="1">
      <c r="A81" s="9">
        <v>20</v>
      </c>
      <c r="B81" s="5" t="s">
        <v>125</v>
      </c>
      <c r="C81" s="5">
        <v>4211102100</v>
      </c>
      <c r="D81" s="5" t="s">
        <v>238</v>
      </c>
      <c r="E81" s="1"/>
    </row>
    <row r="82" spans="1:5" ht="15" customHeight="1">
      <c r="A82" s="9">
        <v>20</v>
      </c>
      <c r="B82" s="5" t="s">
        <v>125</v>
      </c>
      <c r="C82" s="5" t="s">
        <v>2</v>
      </c>
      <c r="D82" s="5" t="s">
        <v>229</v>
      </c>
      <c r="E82" s="1"/>
    </row>
    <row r="83" spans="1:5" ht="15" customHeight="1">
      <c r="A83" s="9">
        <v>21</v>
      </c>
      <c r="B83" s="5" t="s">
        <v>126</v>
      </c>
      <c r="C83" s="5">
        <v>1411100000</v>
      </c>
      <c r="D83" s="5" t="s">
        <v>206</v>
      </c>
      <c r="E83" s="1"/>
    </row>
    <row r="84" spans="1:5" ht="15" customHeight="1">
      <c r="A84" s="9">
        <v>21</v>
      </c>
      <c r="B84" s="5" t="s">
        <v>126</v>
      </c>
      <c r="C84" s="5">
        <v>1411100200</v>
      </c>
      <c r="D84" s="5" t="s">
        <v>212</v>
      </c>
      <c r="E84" s="1"/>
    </row>
    <row r="85" spans="1:5" ht="15" customHeight="1">
      <c r="A85" s="9">
        <v>21</v>
      </c>
      <c r="B85" s="5" t="s">
        <v>126</v>
      </c>
      <c r="C85" s="5">
        <v>1412100000</v>
      </c>
      <c r="D85" s="5" t="s">
        <v>209</v>
      </c>
      <c r="E85" s="1"/>
    </row>
    <row r="86" spans="1:5" ht="15" customHeight="1">
      <c r="A86" s="9">
        <v>21</v>
      </c>
      <c r="B86" s="5" t="s">
        <v>126</v>
      </c>
      <c r="C86" s="5">
        <v>1419100000</v>
      </c>
      <c r="D86" s="5" t="s">
        <v>208</v>
      </c>
      <c r="E86" s="1"/>
    </row>
    <row r="87" spans="1:5" ht="15" customHeight="1">
      <c r="A87" s="9">
        <v>21</v>
      </c>
      <c r="B87" s="5" t="s">
        <v>126</v>
      </c>
      <c r="C87" s="5">
        <v>1419100100</v>
      </c>
      <c r="D87" s="5" t="s">
        <v>217</v>
      </c>
      <c r="E87" s="1"/>
    </row>
    <row r="88" spans="1:5" ht="15" customHeight="1">
      <c r="A88" s="9">
        <v>21</v>
      </c>
      <c r="B88" s="5" t="s">
        <v>126</v>
      </c>
      <c r="C88" s="5">
        <v>1441100000</v>
      </c>
      <c r="D88" s="5" t="s">
        <v>207</v>
      </c>
      <c r="E88" s="1"/>
    </row>
    <row r="89" spans="1:5" ht="15" customHeight="1">
      <c r="A89" s="9">
        <v>21</v>
      </c>
      <c r="B89" s="5" t="s">
        <v>126</v>
      </c>
      <c r="C89" s="5">
        <v>1441100100</v>
      </c>
      <c r="D89" s="5" t="s">
        <v>213</v>
      </c>
      <c r="E89" s="1"/>
    </row>
    <row r="90" spans="1:5" ht="15" customHeight="1">
      <c r="A90" s="9">
        <v>21</v>
      </c>
      <c r="B90" s="5" t="s">
        <v>126</v>
      </c>
      <c r="C90" s="5">
        <v>1621100000</v>
      </c>
      <c r="D90" s="5" t="s">
        <v>210</v>
      </c>
      <c r="E90" s="1"/>
    </row>
    <row r="91" spans="1:5" ht="15" customHeight="1">
      <c r="A91" s="9">
        <v>21</v>
      </c>
      <c r="B91" s="5" t="s">
        <v>126</v>
      </c>
      <c r="C91" s="5">
        <v>1629100000</v>
      </c>
      <c r="D91" s="5" t="s">
        <v>211</v>
      </c>
      <c r="E91" s="1"/>
    </row>
    <row r="92" spans="1:5" ht="15" customHeight="1">
      <c r="A92" s="9">
        <v>21</v>
      </c>
      <c r="B92" s="5" t="s">
        <v>126</v>
      </c>
      <c r="C92" s="5">
        <v>1683100000</v>
      </c>
      <c r="D92" s="5" t="s">
        <v>214</v>
      </c>
      <c r="E92" s="1"/>
    </row>
    <row r="93" spans="1:5" ht="15" customHeight="1">
      <c r="A93" s="9">
        <v>21</v>
      </c>
      <c r="B93" s="5" t="s">
        <v>126</v>
      </c>
      <c r="C93" s="5">
        <v>1689100000</v>
      </c>
      <c r="D93" s="5" t="s">
        <v>216</v>
      </c>
      <c r="E93" s="1"/>
    </row>
    <row r="94" spans="1:5" ht="15" customHeight="1">
      <c r="A94" s="9">
        <v>21</v>
      </c>
      <c r="B94" s="5" t="s">
        <v>126</v>
      </c>
      <c r="C94" s="5">
        <v>1789100100</v>
      </c>
      <c r="D94" s="5" t="s">
        <v>215</v>
      </c>
      <c r="E94" s="1"/>
    </row>
    <row r="95" spans="1:5" ht="15" customHeight="1">
      <c r="A95" s="9">
        <v>21</v>
      </c>
      <c r="B95" s="5" t="s">
        <v>126</v>
      </c>
      <c r="C95" s="5">
        <v>1789100300</v>
      </c>
      <c r="D95" s="5" t="s">
        <v>219</v>
      </c>
      <c r="E95" s="1"/>
    </row>
    <row r="96" spans="1:5" ht="15" customHeight="1">
      <c r="A96" s="9">
        <v>21</v>
      </c>
      <c r="B96" s="5" t="s">
        <v>126</v>
      </c>
      <c r="C96" s="5" t="s">
        <v>3</v>
      </c>
      <c r="D96" s="5" t="s">
        <v>218</v>
      </c>
      <c r="E96" s="1"/>
    </row>
    <row r="97" spans="1:5" ht="15" customHeight="1">
      <c r="A97" s="9">
        <v>30113</v>
      </c>
      <c r="B97" s="5" t="s">
        <v>127</v>
      </c>
      <c r="C97" s="5">
        <v>3331110700</v>
      </c>
      <c r="D97" s="5" t="s">
        <v>273</v>
      </c>
      <c r="E97" s="1"/>
    </row>
    <row r="98" spans="1:5" ht="15" customHeight="1">
      <c r="A98" s="9">
        <v>30113</v>
      </c>
      <c r="B98" s="5" t="s">
        <v>127</v>
      </c>
      <c r="C98" s="5">
        <v>3331111400</v>
      </c>
      <c r="D98" s="5" t="s">
        <v>251</v>
      </c>
      <c r="E98" s="1"/>
    </row>
    <row r="99" spans="1:5" ht="15" customHeight="1">
      <c r="A99" s="9">
        <v>30113</v>
      </c>
      <c r="B99" s="5" t="s">
        <v>127</v>
      </c>
      <c r="C99" s="5">
        <v>3331111800</v>
      </c>
      <c r="D99" s="5" t="s">
        <v>252</v>
      </c>
      <c r="E99" s="1"/>
    </row>
    <row r="100" spans="1:5" ht="15" customHeight="1">
      <c r="A100" s="9">
        <v>30113</v>
      </c>
      <c r="B100" s="5" t="s">
        <v>127</v>
      </c>
      <c r="C100" s="5">
        <v>3331114100</v>
      </c>
      <c r="D100" s="5" t="s">
        <v>274</v>
      </c>
      <c r="E100" s="1"/>
    </row>
    <row r="101" spans="1:5" ht="15" customHeight="1">
      <c r="A101" s="9">
        <v>30113</v>
      </c>
      <c r="B101" s="5" t="s">
        <v>127</v>
      </c>
      <c r="C101" s="5">
        <v>3331114200</v>
      </c>
      <c r="D101" s="5" t="s">
        <v>275</v>
      </c>
      <c r="E101" s="1"/>
    </row>
    <row r="102" spans="1:5" ht="15" customHeight="1">
      <c r="A102" s="9">
        <v>3012</v>
      </c>
      <c r="B102" s="5" t="s">
        <v>128</v>
      </c>
      <c r="C102" s="5">
        <v>3331110400</v>
      </c>
      <c r="D102" s="5" t="s">
        <v>254</v>
      </c>
      <c r="E102" s="1"/>
    </row>
    <row r="103" spans="1:5" ht="15" customHeight="1">
      <c r="A103" s="9">
        <v>3012</v>
      </c>
      <c r="B103" s="5" t="s">
        <v>128</v>
      </c>
      <c r="C103" s="5">
        <v>3331110500</v>
      </c>
      <c r="D103" s="5" t="s">
        <v>255</v>
      </c>
      <c r="E103" s="1"/>
    </row>
    <row r="104" spans="1:5" ht="15" customHeight="1">
      <c r="A104" s="9">
        <v>3012</v>
      </c>
      <c r="B104" s="5" t="s">
        <v>128</v>
      </c>
      <c r="C104" s="5">
        <v>3331110600</v>
      </c>
      <c r="D104" s="5" t="s">
        <v>256</v>
      </c>
      <c r="E104" s="1"/>
    </row>
    <row r="105" spans="1:5" ht="15" customHeight="1">
      <c r="A105" s="9">
        <v>3012</v>
      </c>
      <c r="B105" s="5" t="s">
        <v>128</v>
      </c>
      <c r="C105" s="5">
        <v>3331112500</v>
      </c>
      <c r="D105" s="5" t="s">
        <v>257</v>
      </c>
      <c r="E105" s="1"/>
    </row>
    <row r="106" spans="1:5" ht="15" customHeight="1">
      <c r="A106" s="9">
        <v>3012</v>
      </c>
      <c r="B106" s="5" t="s">
        <v>128</v>
      </c>
      <c r="C106" s="5">
        <v>3331112600</v>
      </c>
      <c r="D106" s="5" t="s">
        <v>258</v>
      </c>
      <c r="E106" s="1"/>
    </row>
    <row r="107" spans="1:5" ht="15" customHeight="1">
      <c r="A107" s="9">
        <v>3012</v>
      </c>
      <c r="B107" s="5" t="s">
        <v>128</v>
      </c>
      <c r="C107" s="5">
        <v>3331112700</v>
      </c>
      <c r="D107" s="5" t="s">
        <v>259</v>
      </c>
      <c r="E107" s="1"/>
    </row>
    <row r="108" spans="1:5" ht="15" customHeight="1">
      <c r="A108" s="9">
        <v>3012</v>
      </c>
      <c r="B108" s="5" t="s">
        <v>128</v>
      </c>
      <c r="C108" s="5">
        <v>3331112800</v>
      </c>
      <c r="D108" s="5" t="s">
        <v>260</v>
      </c>
      <c r="E108" s="1"/>
    </row>
    <row r="109" spans="1:5" ht="15" customHeight="1">
      <c r="A109" s="9">
        <v>3012</v>
      </c>
      <c r="B109" s="5" t="s">
        <v>128</v>
      </c>
      <c r="C109" s="5">
        <v>3331112900</v>
      </c>
      <c r="D109" s="5" t="s">
        <v>261</v>
      </c>
      <c r="E109" s="1"/>
    </row>
    <row r="110" spans="1:5" ht="15" customHeight="1">
      <c r="A110" s="9">
        <v>30131</v>
      </c>
      <c r="B110" s="5" t="s">
        <v>129</v>
      </c>
      <c r="C110" s="5">
        <v>3331114800</v>
      </c>
      <c r="D110" s="5" t="s">
        <v>249</v>
      </c>
      <c r="E110" s="1"/>
    </row>
    <row r="111" spans="1:5" ht="15" customHeight="1">
      <c r="A111" s="9">
        <v>30136</v>
      </c>
      <c r="B111" s="5" t="s">
        <v>130</v>
      </c>
      <c r="C111" s="5">
        <v>3331110300</v>
      </c>
      <c r="D111" s="5" t="s">
        <v>263</v>
      </c>
      <c r="E111" s="1"/>
    </row>
    <row r="112" spans="1:5" ht="15" customHeight="1">
      <c r="A112" s="9">
        <v>30137</v>
      </c>
      <c r="B112" s="5" t="s">
        <v>131</v>
      </c>
      <c r="C112" s="5">
        <v>3331111100</v>
      </c>
      <c r="D112" s="5" t="s">
        <v>248</v>
      </c>
      <c r="E112" s="1"/>
    </row>
    <row r="113" spans="1:5" ht="15" customHeight="1">
      <c r="A113" s="9">
        <v>30137</v>
      </c>
      <c r="B113" s="5" t="s">
        <v>131</v>
      </c>
      <c r="C113" s="5">
        <v>3331111200</v>
      </c>
      <c r="D113" s="5" t="s">
        <v>250</v>
      </c>
      <c r="E113" s="1"/>
    </row>
    <row r="114" spans="1:5" ht="15" customHeight="1">
      <c r="A114" s="9">
        <v>30138</v>
      </c>
      <c r="B114" s="5" t="s">
        <v>132</v>
      </c>
      <c r="C114" s="5">
        <v>3331112200</v>
      </c>
      <c r="D114" s="5" t="s">
        <v>253</v>
      </c>
      <c r="E114" s="1"/>
    </row>
    <row r="115" spans="1:5" ht="15" customHeight="1">
      <c r="A115" s="9">
        <v>30141</v>
      </c>
      <c r="B115" s="5" t="s">
        <v>133</v>
      </c>
      <c r="C115" s="5">
        <v>3331113300</v>
      </c>
      <c r="D115" s="5" t="s">
        <v>267</v>
      </c>
      <c r="E115" s="1"/>
    </row>
    <row r="116" spans="1:5" ht="15" customHeight="1">
      <c r="A116" s="9">
        <v>30141</v>
      </c>
      <c r="B116" s="5" t="s">
        <v>133</v>
      </c>
      <c r="C116" s="5">
        <v>3331113400</v>
      </c>
      <c r="D116" s="5" t="s">
        <v>268</v>
      </c>
      <c r="E116" s="1"/>
    </row>
    <row r="117" spans="1:5" ht="15" customHeight="1">
      <c r="A117" s="9">
        <v>30141</v>
      </c>
      <c r="B117" s="5" t="s">
        <v>133</v>
      </c>
      <c r="C117" s="5">
        <v>3331113500</v>
      </c>
      <c r="D117" s="5" t="s">
        <v>269</v>
      </c>
      <c r="E117" s="1"/>
    </row>
    <row r="118" spans="1:5" ht="15" customHeight="1">
      <c r="A118" s="9">
        <v>30142</v>
      </c>
      <c r="B118" s="5" t="s">
        <v>134</v>
      </c>
      <c r="C118" s="5">
        <v>3331113600</v>
      </c>
      <c r="D118" s="5" t="s">
        <v>270</v>
      </c>
      <c r="E118" s="1"/>
    </row>
    <row r="119" spans="1:5" ht="15" customHeight="1">
      <c r="A119" s="9">
        <v>30143</v>
      </c>
      <c r="B119" s="5" t="s">
        <v>135</v>
      </c>
      <c r="C119" s="5">
        <v>3331110200</v>
      </c>
      <c r="D119" s="5" t="s">
        <v>262</v>
      </c>
      <c r="E119" s="1"/>
    </row>
    <row r="120" spans="1:5" ht="15" customHeight="1">
      <c r="A120" s="9">
        <v>30143</v>
      </c>
      <c r="B120" s="5" t="s">
        <v>135</v>
      </c>
      <c r="C120" s="5">
        <v>3331113000</v>
      </c>
      <c r="D120" s="5" t="s">
        <v>264</v>
      </c>
      <c r="E120" s="1"/>
    </row>
    <row r="121" spans="1:5" ht="15" customHeight="1">
      <c r="A121" s="9">
        <v>30143</v>
      </c>
      <c r="B121" s="5" t="s">
        <v>135</v>
      </c>
      <c r="C121" s="5">
        <v>3331113100</v>
      </c>
      <c r="D121" s="5" t="s">
        <v>265</v>
      </c>
      <c r="E121" s="1"/>
    </row>
    <row r="122" spans="1:5" ht="15" customHeight="1">
      <c r="A122" s="9">
        <v>30144</v>
      </c>
      <c r="B122" s="5" t="s">
        <v>136</v>
      </c>
      <c r="C122" s="5">
        <v>3331113200</v>
      </c>
      <c r="D122" s="5" t="s">
        <v>266</v>
      </c>
      <c r="E122" s="1"/>
    </row>
    <row r="123" spans="1:5" ht="15" customHeight="1">
      <c r="A123" s="9">
        <v>30144</v>
      </c>
      <c r="B123" s="5" t="s">
        <v>136</v>
      </c>
      <c r="C123" s="5">
        <v>3331114600</v>
      </c>
      <c r="D123" s="5" t="s">
        <v>271</v>
      </c>
      <c r="E123" s="1"/>
    </row>
    <row r="124" spans="1:5" ht="15" customHeight="1">
      <c r="A124" s="9">
        <v>30151</v>
      </c>
      <c r="B124" s="5" t="s">
        <v>137</v>
      </c>
      <c r="C124" s="5">
        <v>3331114300</v>
      </c>
      <c r="D124" s="5" t="s">
        <v>276</v>
      </c>
      <c r="E124" s="1"/>
    </row>
    <row r="125" spans="1:5" ht="15" customHeight="1">
      <c r="A125" s="9">
        <v>30151</v>
      </c>
      <c r="B125" s="5" t="s">
        <v>137</v>
      </c>
      <c r="C125" s="5">
        <v>3331114500</v>
      </c>
      <c r="D125" s="5" t="s">
        <v>278</v>
      </c>
      <c r="E125" s="1"/>
    </row>
    <row r="126" spans="1:5" ht="15" customHeight="1">
      <c r="A126" s="9">
        <v>30152</v>
      </c>
      <c r="B126" s="5" t="s">
        <v>138</v>
      </c>
      <c r="C126" s="5">
        <v>3331113900</v>
      </c>
      <c r="D126" s="5" t="s">
        <v>272</v>
      </c>
      <c r="E126" s="1"/>
    </row>
    <row r="127" spans="1:5" ht="15" customHeight="1">
      <c r="A127" s="9">
        <v>30155</v>
      </c>
      <c r="B127" s="5" t="s">
        <v>139</v>
      </c>
      <c r="C127" s="5">
        <v>3331114400</v>
      </c>
      <c r="D127" s="5" t="s">
        <v>277</v>
      </c>
      <c r="E127" s="1"/>
    </row>
    <row r="128" spans="1:5" ht="15" customHeight="1">
      <c r="A128" s="9">
        <v>30155</v>
      </c>
      <c r="B128" s="5" t="s">
        <v>139</v>
      </c>
      <c r="C128" s="5">
        <v>3399100100</v>
      </c>
      <c r="D128" s="5" t="s">
        <v>286</v>
      </c>
      <c r="E128" s="1"/>
    </row>
    <row r="129" spans="1:5" ht="15" customHeight="1">
      <c r="A129" s="9">
        <v>3023</v>
      </c>
      <c r="B129" s="5" t="s">
        <v>140</v>
      </c>
      <c r="C129" s="5">
        <v>3341110000</v>
      </c>
      <c r="D129" s="5" t="s">
        <v>281</v>
      </c>
      <c r="E129" s="1"/>
    </row>
    <row r="130" spans="1:5" ht="15" customHeight="1">
      <c r="A130" s="9">
        <v>3024</v>
      </c>
      <c r="B130" s="5" t="s">
        <v>141</v>
      </c>
      <c r="C130" s="5">
        <v>3361110200</v>
      </c>
      <c r="D130" s="5" t="s">
        <v>279</v>
      </c>
      <c r="E130" s="1"/>
    </row>
    <row r="131" spans="1:5" ht="15" customHeight="1">
      <c r="A131" s="9">
        <v>3024</v>
      </c>
      <c r="B131" s="5" t="s">
        <v>141</v>
      </c>
      <c r="C131" s="5">
        <v>3361110300</v>
      </c>
      <c r="D131" s="5" t="s">
        <v>280</v>
      </c>
      <c r="E131" s="1"/>
    </row>
    <row r="132" spans="1:5" ht="15" customHeight="1">
      <c r="A132" s="9">
        <v>3027</v>
      </c>
      <c r="B132" s="5" t="s">
        <v>142</v>
      </c>
      <c r="C132" s="5">
        <v>3363110400</v>
      </c>
      <c r="D132" s="5" t="s">
        <v>284</v>
      </c>
      <c r="E132" s="1"/>
    </row>
    <row r="133" spans="1:5" ht="15" customHeight="1">
      <c r="A133" s="9">
        <v>3027</v>
      </c>
      <c r="B133" s="5" t="s">
        <v>142</v>
      </c>
      <c r="C133" s="5">
        <v>3369110000</v>
      </c>
      <c r="D133" s="5" t="s">
        <v>282</v>
      </c>
      <c r="E133" s="1"/>
    </row>
    <row r="134" spans="1:5" ht="15" customHeight="1">
      <c r="A134" s="9">
        <v>3027</v>
      </c>
      <c r="B134" s="5" t="s">
        <v>142</v>
      </c>
      <c r="C134" s="5">
        <v>3369110100</v>
      </c>
      <c r="D134" s="5" t="s">
        <v>283</v>
      </c>
      <c r="E134" s="1"/>
    </row>
    <row r="135" spans="1:5" ht="15" customHeight="1">
      <c r="A135" s="9">
        <v>3027</v>
      </c>
      <c r="B135" s="5" t="s">
        <v>142</v>
      </c>
      <c r="C135" s="5">
        <v>3369110500</v>
      </c>
      <c r="D135" s="5" t="s">
        <v>285</v>
      </c>
      <c r="E135" s="1"/>
    </row>
    <row r="136" spans="1:5" ht="15" customHeight="1">
      <c r="A136" s="9">
        <v>317</v>
      </c>
      <c r="B136" s="5" t="s">
        <v>143</v>
      </c>
      <c r="C136" s="5">
        <v>3431110100</v>
      </c>
      <c r="D136" s="5" t="s">
        <v>324</v>
      </c>
      <c r="E136" s="1"/>
    </row>
    <row r="137" spans="1:5" ht="15" customHeight="1">
      <c r="A137" s="9">
        <v>317</v>
      </c>
      <c r="B137" s="5" t="s">
        <v>143</v>
      </c>
      <c r="C137" s="5">
        <v>3431110200</v>
      </c>
      <c r="D137" s="5" t="s">
        <v>325</v>
      </c>
      <c r="E137" s="1"/>
    </row>
    <row r="138" spans="1:5" ht="15" customHeight="1">
      <c r="A138" s="9">
        <v>317</v>
      </c>
      <c r="B138" s="5" t="s">
        <v>143</v>
      </c>
      <c r="C138" s="5">
        <v>3431110300</v>
      </c>
      <c r="D138" s="5" t="s">
        <v>323</v>
      </c>
      <c r="E138" s="1"/>
    </row>
    <row r="139" spans="1:5" ht="15" customHeight="1">
      <c r="A139" s="9">
        <v>32</v>
      </c>
      <c r="B139" s="5" t="s">
        <v>144</v>
      </c>
      <c r="C139" s="5">
        <v>3711100000</v>
      </c>
      <c r="D139" s="5" t="s">
        <v>244</v>
      </c>
      <c r="E139" s="1"/>
    </row>
    <row r="140" spans="1:5" ht="15" customHeight="1">
      <c r="A140" s="9">
        <v>32</v>
      </c>
      <c r="B140" s="5" t="s">
        <v>144</v>
      </c>
      <c r="C140" s="5" t="s">
        <v>4</v>
      </c>
      <c r="D140" s="5" t="s">
        <v>329</v>
      </c>
      <c r="E140" s="1"/>
    </row>
    <row r="141" spans="1:5" ht="15" customHeight="1">
      <c r="A141" s="9">
        <v>32</v>
      </c>
      <c r="B141" s="5" t="s">
        <v>144</v>
      </c>
      <c r="C141" s="5" t="s">
        <v>5</v>
      </c>
      <c r="D141" s="5" t="s">
        <v>330</v>
      </c>
      <c r="E141" s="1"/>
    </row>
    <row r="142" spans="1:5" ht="15" customHeight="1">
      <c r="A142" s="9">
        <v>34113</v>
      </c>
      <c r="B142" s="5" t="s">
        <v>127</v>
      </c>
      <c r="C142" s="5">
        <v>3913210700</v>
      </c>
      <c r="D142" s="5" t="s">
        <v>310</v>
      </c>
      <c r="E142" s="1"/>
    </row>
    <row r="143" spans="1:5" ht="15" customHeight="1">
      <c r="A143" s="9">
        <v>34113</v>
      </c>
      <c r="B143" s="5" t="s">
        <v>127</v>
      </c>
      <c r="C143" s="5">
        <v>3913211400</v>
      </c>
      <c r="D143" s="5" t="s">
        <v>291</v>
      </c>
      <c r="E143" s="1"/>
    </row>
    <row r="144" spans="1:5" ht="15" customHeight="1">
      <c r="A144" s="9">
        <v>34113</v>
      </c>
      <c r="B144" s="5" t="s">
        <v>127</v>
      </c>
      <c r="C144" s="5">
        <v>3913211800</v>
      </c>
      <c r="D144" s="5" t="s">
        <v>287</v>
      </c>
      <c r="E144" s="1"/>
    </row>
    <row r="145" spans="1:5" ht="15" customHeight="1">
      <c r="A145" s="9">
        <v>34113</v>
      </c>
      <c r="B145" s="5" t="s">
        <v>127</v>
      </c>
      <c r="C145" s="5">
        <v>3913214100</v>
      </c>
      <c r="D145" s="5" t="s">
        <v>311</v>
      </c>
      <c r="E145" s="1"/>
    </row>
    <row r="146" spans="1:5" ht="15" customHeight="1">
      <c r="A146" s="9">
        <v>34113</v>
      </c>
      <c r="B146" s="5" t="s">
        <v>127</v>
      </c>
      <c r="C146" s="5">
        <v>3913214200</v>
      </c>
      <c r="D146" s="5" t="s">
        <v>312</v>
      </c>
      <c r="E146" s="1"/>
    </row>
    <row r="147" spans="1:5" ht="15" customHeight="1">
      <c r="A147" s="9">
        <v>3412</v>
      </c>
      <c r="B147" s="5" t="s">
        <v>128</v>
      </c>
      <c r="C147" s="5">
        <v>3913210400</v>
      </c>
      <c r="D147" s="5" t="s">
        <v>292</v>
      </c>
      <c r="E147" s="1"/>
    </row>
    <row r="148" spans="1:5" ht="15" customHeight="1">
      <c r="A148" s="9">
        <v>3412</v>
      </c>
      <c r="B148" s="5" t="s">
        <v>128</v>
      </c>
      <c r="C148" s="5">
        <v>3913210500</v>
      </c>
      <c r="D148" s="5" t="s">
        <v>293</v>
      </c>
      <c r="E148" s="1"/>
    </row>
    <row r="149" spans="1:5" ht="15" customHeight="1">
      <c r="A149" s="9">
        <v>3412</v>
      </c>
      <c r="B149" s="5" t="s">
        <v>128</v>
      </c>
      <c r="C149" s="5">
        <v>3913210600</v>
      </c>
      <c r="D149" s="5" t="s">
        <v>294</v>
      </c>
      <c r="E149" s="1"/>
    </row>
    <row r="150" spans="1:5" ht="15" customHeight="1">
      <c r="A150" s="9">
        <v>3412</v>
      </c>
      <c r="B150" s="5" t="s">
        <v>128</v>
      </c>
      <c r="C150" s="5">
        <v>3913212500</v>
      </c>
      <c r="D150" s="5" t="s">
        <v>295</v>
      </c>
      <c r="E150" s="1"/>
    </row>
    <row r="151" spans="1:5" ht="15" customHeight="1">
      <c r="A151" s="9">
        <v>3412</v>
      </c>
      <c r="B151" s="5" t="s">
        <v>128</v>
      </c>
      <c r="C151" s="5">
        <v>3913212600</v>
      </c>
      <c r="D151" s="5" t="s">
        <v>296</v>
      </c>
      <c r="E151" s="1"/>
    </row>
    <row r="152" spans="1:5" ht="15" customHeight="1">
      <c r="A152" s="9">
        <v>3412</v>
      </c>
      <c r="B152" s="5" t="s">
        <v>128</v>
      </c>
      <c r="C152" s="5">
        <v>3913212700</v>
      </c>
      <c r="D152" s="5" t="s">
        <v>297</v>
      </c>
      <c r="E152" s="1"/>
    </row>
    <row r="153" spans="1:5" ht="15" customHeight="1">
      <c r="A153" s="9">
        <v>3412</v>
      </c>
      <c r="B153" s="5" t="s">
        <v>128</v>
      </c>
      <c r="C153" s="5">
        <v>3913212800</v>
      </c>
      <c r="D153" s="5" t="s">
        <v>298</v>
      </c>
      <c r="E153" s="1"/>
    </row>
    <row r="154" spans="1:5" ht="15" customHeight="1">
      <c r="A154" s="9">
        <v>3412</v>
      </c>
      <c r="B154" s="5" t="s">
        <v>128</v>
      </c>
      <c r="C154" s="5">
        <v>3913212900</v>
      </c>
      <c r="D154" s="5" t="s">
        <v>261</v>
      </c>
      <c r="E154" s="1"/>
    </row>
    <row r="155" spans="1:5" ht="15" customHeight="1">
      <c r="A155" s="9">
        <v>34131</v>
      </c>
      <c r="B155" s="5" t="s">
        <v>129</v>
      </c>
      <c r="C155" s="5">
        <v>3913214900</v>
      </c>
      <c r="D155" s="5" t="s">
        <v>290</v>
      </c>
      <c r="E155" s="1"/>
    </row>
    <row r="156" spans="1:5" ht="15" customHeight="1">
      <c r="A156" s="9">
        <v>34136</v>
      </c>
      <c r="B156" s="5" t="s">
        <v>130</v>
      </c>
      <c r="C156" s="5">
        <v>3913210300</v>
      </c>
      <c r="D156" s="5" t="s">
        <v>300</v>
      </c>
      <c r="E156" s="1"/>
    </row>
    <row r="157" spans="1:5" ht="15" customHeight="1">
      <c r="A157" s="9">
        <v>34137</v>
      </c>
      <c r="B157" s="5" t="s">
        <v>131</v>
      </c>
      <c r="C157" s="5">
        <v>3913211200</v>
      </c>
      <c r="D157" s="5" t="s">
        <v>250</v>
      </c>
      <c r="E157" s="1"/>
    </row>
    <row r="158" spans="1:5" ht="15" customHeight="1">
      <c r="A158" s="9">
        <v>34137</v>
      </c>
      <c r="B158" s="5" t="s">
        <v>131</v>
      </c>
      <c r="C158" s="5">
        <v>3913212400</v>
      </c>
      <c r="D158" s="5" t="s">
        <v>289</v>
      </c>
      <c r="E158" s="1"/>
    </row>
    <row r="159" spans="1:5" ht="15" customHeight="1">
      <c r="A159" s="9">
        <v>34138</v>
      </c>
      <c r="B159" s="5" t="s">
        <v>132</v>
      </c>
      <c r="C159" s="5">
        <v>3913212200</v>
      </c>
      <c r="D159" s="5" t="s">
        <v>288</v>
      </c>
      <c r="E159" s="1"/>
    </row>
    <row r="160" spans="1:5" ht="15" customHeight="1">
      <c r="A160" s="9">
        <v>34141</v>
      </c>
      <c r="B160" s="5" t="s">
        <v>133</v>
      </c>
      <c r="C160" s="5">
        <v>3913213300</v>
      </c>
      <c r="D160" s="5" t="s">
        <v>305</v>
      </c>
      <c r="E160" s="1"/>
    </row>
    <row r="161" spans="1:5" ht="15" customHeight="1">
      <c r="A161" s="9">
        <v>34141</v>
      </c>
      <c r="B161" s="5" t="s">
        <v>133</v>
      </c>
      <c r="C161" s="5">
        <v>3913213400</v>
      </c>
      <c r="D161" s="5" t="s">
        <v>306</v>
      </c>
      <c r="E161" s="1"/>
    </row>
    <row r="162" spans="1:5" ht="15" customHeight="1">
      <c r="A162" s="9">
        <v>34141</v>
      </c>
      <c r="B162" s="5" t="s">
        <v>133</v>
      </c>
      <c r="C162" s="5">
        <v>3913213500</v>
      </c>
      <c r="D162" s="5" t="s">
        <v>309</v>
      </c>
      <c r="E162" s="1"/>
    </row>
    <row r="163" spans="1:5" ht="15" customHeight="1">
      <c r="A163" s="9">
        <v>34142</v>
      </c>
      <c r="B163" s="5" t="s">
        <v>134</v>
      </c>
      <c r="C163" s="5">
        <v>3913213600</v>
      </c>
      <c r="D163" s="5" t="s">
        <v>301</v>
      </c>
      <c r="E163" s="1"/>
    </row>
    <row r="164" spans="1:5" ht="15" customHeight="1">
      <c r="A164" s="9">
        <v>34143</v>
      </c>
      <c r="B164" s="5" t="s">
        <v>135</v>
      </c>
      <c r="C164" s="5">
        <v>3913210200</v>
      </c>
      <c r="D164" s="5" t="s">
        <v>299</v>
      </c>
      <c r="E164" s="1"/>
    </row>
    <row r="165" spans="1:5" ht="15" customHeight="1">
      <c r="A165" s="9">
        <v>34143</v>
      </c>
      <c r="B165" s="5" t="s">
        <v>135</v>
      </c>
      <c r="C165" s="5">
        <v>3913213000</v>
      </c>
      <c r="D165" s="5" t="s">
        <v>302</v>
      </c>
      <c r="E165" s="1"/>
    </row>
    <row r="166" spans="1:5" ht="15" customHeight="1">
      <c r="A166" s="9">
        <v>34143</v>
      </c>
      <c r="B166" s="5" t="s">
        <v>135</v>
      </c>
      <c r="C166" s="5">
        <v>3913213100</v>
      </c>
      <c r="D166" s="5" t="s">
        <v>303</v>
      </c>
      <c r="E166" s="1"/>
    </row>
    <row r="167" spans="1:5" ht="15" customHeight="1">
      <c r="A167" s="9">
        <v>34144</v>
      </c>
      <c r="B167" s="5" t="s">
        <v>136</v>
      </c>
      <c r="C167" s="5">
        <v>3913213200</v>
      </c>
      <c r="D167" s="5" t="s">
        <v>304</v>
      </c>
      <c r="E167" s="1"/>
    </row>
    <row r="168" spans="1:5" ht="15" customHeight="1">
      <c r="A168" s="9">
        <v>34144</v>
      </c>
      <c r="B168" s="5" t="s">
        <v>136</v>
      </c>
      <c r="C168" s="5">
        <v>3913214600</v>
      </c>
      <c r="D168" s="5" t="s">
        <v>307</v>
      </c>
      <c r="E168" s="1"/>
    </row>
    <row r="169" spans="1:5" ht="15" customHeight="1">
      <c r="A169" s="9">
        <v>34151</v>
      </c>
      <c r="B169" s="5" t="s">
        <v>137</v>
      </c>
      <c r="C169" s="5">
        <v>3913214300</v>
      </c>
      <c r="D169" s="5" t="s">
        <v>313</v>
      </c>
      <c r="E169" s="1"/>
    </row>
    <row r="170" spans="1:5" ht="15" customHeight="1">
      <c r="A170" s="9">
        <v>34151</v>
      </c>
      <c r="B170" s="5" t="s">
        <v>137</v>
      </c>
      <c r="C170" s="5">
        <v>3913214500</v>
      </c>
      <c r="D170" s="5" t="s">
        <v>315</v>
      </c>
      <c r="E170" s="1"/>
    </row>
    <row r="171" spans="1:5" ht="15" customHeight="1">
      <c r="A171" s="9">
        <v>34152</v>
      </c>
      <c r="B171" s="5" t="s">
        <v>138</v>
      </c>
      <c r="C171" s="5">
        <v>3913213900</v>
      </c>
      <c r="D171" s="5" t="s">
        <v>308</v>
      </c>
      <c r="E171" s="1"/>
    </row>
    <row r="172" spans="1:5" ht="15" customHeight="1">
      <c r="A172" s="9">
        <v>34155</v>
      </c>
      <c r="B172" s="5" t="s">
        <v>139</v>
      </c>
      <c r="C172" s="5">
        <v>3913214400</v>
      </c>
      <c r="D172" s="5" t="s">
        <v>314</v>
      </c>
      <c r="E172" s="1"/>
    </row>
    <row r="173" spans="1:5" ht="15" customHeight="1">
      <c r="A173" s="9">
        <v>3422</v>
      </c>
      <c r="B173" s="5" t="s">
        <v>140</v>
      </c>
      <c r="C173" s="5">
        <v>3913310000</v>
      </c>
      <c r="D173" s="5" t="s">
        <v>318</v>
      </c>
      <c r="E173" s="1"/>
    </row>
    <row r="174" spans="1:5" ht="15" customHeight="1">
      <c r="A174" s="9">
        <v>3423</v>
      </c>
      <c r="B174" s="5" t="s">
        <v>141</v>
      </c>
      <c r="C174" s="5">
        <v>3913510200</v>
      </c>
      <c r="D174" s="5" t="s">
        <v>316</v>
      </c>
      <c r="E174" s="1"/>
    </row>
    <row r="175" spans="1:5" ht="15" customHeight="1">
      <c r="A175" s="9">
        <v>3423</v>
      </c>
      <c r="B175" s="5" t="s">
        <v>141</v>
      </c>
      <c r="C175" s="5">
        <v>3913510300</v>
      </c>
      <c r="D175" s="5" t="s">
        <v>317</v>
      </c>
      <c r="E175" s="1"/>
    </row>
    <row r="176" spans="1:5" ht="15" customHeight="1">
      <c r="A176" s="9">
        <v>3426</v>
      </c>
      <c r="B176" s="5" t="s">
        <v>142</v>
      </c>
      <c r="C176" s="5">
        <v>3913510000</v>
      </c>
      <c r="D176" s="5" t="s">
        <v>319</v>
      </c>
      <c r="E176" s="1"/>
    </row>
    <row r="177" spans="1:5" ht="15" customHeight="1">
      <c r="A177" s="9">
        <v>3426</v>
      </c>
      <c r="B177" s="5" t="s">
        <v>142</v>
      </c>
      <c r="C177" s="5">
        <v>3913510100</v>
      </c>
      <c r="D177" s="5" t="s">
        <v>321</v>
      </c>
      <c r="E177" s="1"/>
    </row>
    <row r="178" spans="1:5" ht="15" customHeight="1">
      <c r="A178" s="9">
        <v>3426</v>
      </c>
      <c r="B178" s="5" t="s">
        <v>142</v>
      </c>
      <c r="C178" s="5">
        <v>3913510400</v>
      </c>
      <c r="D178" s="5" t="s">
        <v>322</v>
      </c>
      <c r="E178" s="1"/>
    </row>
    <row r="179" spans="1:5" ht="15" customHeight="1">
      <c r="A179" s="9">
        <v>3426</v>
      </c>
      <c r="B179" s="5" t="s">
        <v>142</v>
      </c>
      <c r="C179" s="5">
        <v>3913510500</v>
      </c>
      <c r="D179" s="5" t="s">
        <v>320</v>
      </c>
      <c r="E179" s="1"/>
    </row>
    <row r="180" spans="1:5" ht="15" customHeight="1">
      <c r="A180" s="9">
        <v>3436</v>
      </c>
      <c r="B180" s="5" t="s">
        <v>419</v>
      </c>
      <c r="C180" s="5">
        <v>3921310000</v>
      </c>
      <c r="D180" s="5" t="s">
        <v>326</v>
      </c>
      <c r="E180" s="1"/>
    </row>
    <row r="181" spans="1:5" ht="15" customHeight="1">
      <c r="A181" s="9">
        <v>3436</v>
      </c>
      <c r="B181" s="5" t="s">
        <v>419</v>
      </c>
      <c r="C181" s="5">
        <v>3921310100</v>
      </c>
      <c r="D181" s="5" t="s">
        <v>327</v>
      </c>
      <c r="E181" s="1"/>
    </row>
    <row r="182" spans="1:5" ht="15" customHeight="1">
      <c r="A182" s="9">
        <v>3436</v>
      </c>
      <c r="B182" s="5" t="s">
        <v>419</v>
      </c>
      <c r="C182" s="5">
        <v>3921310200</v>
      </c>
      <c r="D182" s="5" t="s">
        <v>328</v>
      </c>
      <c r="E182" s="1"/>
    </row>
    <row r="183" spans="1:5" ht="15" customHeight="1">
      <c r="A183" s="9">
        <v>40</v>
      </c>
      <c r="B183" s="5" t="s">
        <v>145</v>
      </c>
      <c r="C183" s="5">
        <v>4011110000</v>
      </c>
      <c r="D183" s="5" t="s">
        <v>353</v>
      </c>
      <c r="E183" s="1"/>
    </row>
    <row r="184" spans="1:5" ht="15" customHeight="1">
      <c r="A184" s="9">
        <v>40</v>
      </c>
      <c r="B184" s="5" t="s">
        <v>145</v>
      </c>
      <c r="C184" s="5">
        <v>4011110100</v>
      </c>
      <c r="D184" s="5" t="s">
        <v>354</v>
      </c>
      <c r="E184" s="1"/>
    </row>
    <row r="185" spans="1:5" ht="15" customHeight="1">
      <c r="A185" s="9">
        <v>40</v>
      </c>
      <c r="B185" s="5" t="s">
        <v>145</v>
      </c>
      <c r="C185" s="5">
        <v>4011410000</v>
      </c>
      <c r="D185" s="5" t="s">
        <v>352</v>
      </c>
      <c r="E185" s="1"/>
    </row>
    <row r="186" spans="1:5" ht="15" customHeight="1">
      <c r="A186" s="9">
        <v>40</v>
      </c>
      <c r="B186" s="5" t="s">
        <v>145</v>
      </c>
      <c r="C186" s="5">
        <v>4017110000</v>
      </c>
      <c r="D186" s="5" t="s">
        <v>355</v>
      </c>
      <c r="E186" s="1"/>
    </row>
    <row r="187" spans="1:5" ht="15" customHeight="1">
      <c r="A187" s="9">
        <v>40</v>
      </c>
      <c r="B187" s="5" t="s">
        <v>145</v>
      </c>
      <c r="C187" s="5">
        <v>4017210000</v>
      </c>
      <c r="D187" s="5" t="s">
        <v>356</v>
      </c>
      <c r="E187" s="1"/>
    </row>
    <row r="188" spans="1:5" ht="15" customHeight="1">
      <c r="A188" s="9">
        <v>40</v>
      </c>
      <c r="B188" s="5" t="s">
        <v>145</v>
      </c>
      <c r="C188" s="5">
        <v>4017310000</v>
      </c>
      <c r="D188" s="5" t="s">
        <v>357</v>
      </c>
      <c r="E188" s="1"/>
    </row>
    <row r="189" spans="1:5" ht="15" customHeight="1">
      <c r="A189" s="9">
        <v>40</v>
      </c>
      <c r="B189" s="5" t="s">
        <v>145</v>
      </c>
      <c r="C189" s="5">
        <v>4017410000</v>
      </c>
      <c r="D189" s="5" t="s">
        <v>358</v>
      </c>
      <c r="E189" s="1"/>
    </row>
    <row r="190" spans="1:5" ht="15" customHeight="1">
      <c r="A190" s="9">
        <v>40</v>
      </c>
      <c r="B190" s="5" t="s">
        <v>145</v>
      </c>
      <c r="C190" s="5">
        <v>4031100000</v>
      </c>
      <c r="D190" s="5" t="s">
        <v>360</v>
      </c>
      <c r="E190" s="1"/>
    </row>
    <row r="191" spans="1:5" ht="15" customHeight="1">
      <c r="A191" s="9">
        <v>40</v>
      </c>
      <c r="B191" s="5" t="s">
        <v>145</v>
      </c>
      <c r="C191" s="5">
        <v>4032100000</v>
      </c>
      <c r="D191" s="5" t="s">
        <v>361</v>
      </c>
      <c r="E191" s="1"/>
    </row>
    <row r="192" spans="1:5" ht="15" customHeight="1">
      <c r="A192" s="9">
        <v>40</v>
      </c>
      <c r="B192" s="5" t="s">
        <v>145</v>
      </c>
      <c r="C192" s="5">
        <v>4039100000</v>
      </c>
      <c r="D192" s="5" t="s">
        <v>362</v>
      </c>
      <c r="E192" s="1"/>
    </row>
    <row r="193" spans="1:5" ht="15" customHeight="1">
      <c r="A193" s="9">
        <v>40</v>
      </c>
      <c r="B193" s="5" t="s">
        <v>145</v>
      </c>
      <c r="C193" s="5">
        <v>4039100100</v>
      </c>
      <c r="D193" s="5" t="s">
        <v>363</v>
      </c>
      <c r="E193" s="1"/>
    </row>
    <row r="194" spans="1:5" ht="15" customHeight="1">
      <c r="A194" s="9">
        <v>40</v>
      </c>
      <c r="B194" s="5" t="s">
        <v>145</v>
      </c>
      <c r="C194" s="5">
        <v>4039100200</v>
      </c>
      <c r="D194" s="5" t="s">
        <v>364</v>
      </c>
      <c r="E194" s="1"/>
    </row>
    <row r="195" spans="1:5" ht="15" customHeight="1">
      <c r="A195" s="9">
        <v>40</v>
      </c>
      <c r="B195" s="5" t="s">
        <v>145</v>
      </c>
      <c r="C195" s="5">
        <v>4071000000</v>
      </c>
      <c r="D195" s="5" t="s">
        <v>365</v>
      </c>
      <c r="E195" s="1"/>
    </row>
    <row r="196" spans="1:5" ht="15" customHeight="1">
      <c r="A196" s="9">
        <v>40</v>
      </c>
      <c r="B196" s="5" t="s">
        <v>145</v>
      </c>
      <c r="C196" s="5">
        <v>4081100000</v>
      </c>
      <c r="D196" s="5" t="s">
        <v>359</v>
      </c>
      <c r="E196" s="1"/>
    </row>
    <row r="197" spans="1:5" ht="15" customHeight="1">
      <c r="A197" s="9">
        <v>40</v>
      </c>
      <c r="B197" s="5" t="s">
        <v>145</v>
      </c>
      <c r="C197" s="5" t="s">
        <v>119</v>
      </c>
      <c r="D197" s="5" t="s">
        <v>410</v>
      </c>
      <c r="E197" s="1"/>
    </row>
    <row r="198" spans="1:5" ht="15" customHeight="1">
      <c r="A198" s="9">
        <v>41</v>
      </c>
      <c r="B198" s="5" t="s">
        <v>146</v>
      </c>
      <c r="C198" s="5">
        <v>4111100000</v>
      </c>
      <c r="D198" s="5" t="s">
        <v>343</v>
      </c>
      <c r="E198" s="1"/>
    </row>
    <row r="199" spans="1:5" ht="15" customHeight="1">
      <c r="A199" s="9">
        <v>41</v>
      </c>
      <c r="B199" s="5" t="s">
        <v>146</v>
      </c>
      <c r="C199" s="5">
        <v>4113100000</v>
      </c>
      <c r="D199" s="5" t="s">
        <v>351</v>
      </c>
      <c r="E199" s="1"/>
    </row>
    <row r="200" spans="1:5" ht="15" customHeight="1">
      <c r="A200" s="9">
        <v>41</v>
      </c>
      <c r="B200" s="5" t="s">
        <v>146</v>
      </c>
      <c r="C200" s="5">
        <v>4114100000</v>
      </c>
      <c r="D200" s="5" t="s">
        <v>347</v>
      </c>
      <c r="E200" s="1"/>
    </row>
    <row r="201" spans="1:5" ht="15" customHeight="1">
      <c r="A201" s="9">
        <v>41</v>
      </c>
      <c r="B201" s="5" t="s">
        <v>146</v>
      </c>
      <c r="C201" s="5">
        <v>4115100000</v>
      </c>
      <c r="D201" s="5" t="s">
        <v>344</v>
      </c>
      <c r="E201" s="1"/>
    </row>
    <row r="202" spans="1:5" ht="15" customHeight="1">
      <c r="A202" s="9">
        <v>41</v>
      </c>
      <c r="B202" s="5" t="s">
        <v>146</v>
      </c>
      <c r="C202" s="5">
        <v>4115100100</v>
      </c>
      <c r="D202" s="5" t="s">
        <v>345</v>
      </c>
      <c r="E202" s="1"/>
    </row>
    <row r="203" spans="1:5" ht="15" customHeight="1">
      <c r="A203" s="9">
        <v>41</v>
      </c>
      <c r="B203" s="5" t="s">
        <v>146</v>
      </c>
      <c r="C203" s="5">
        <v>4131000000</v>
      </c>
      <c r="D203" s="5" t="s">
        <v>393</v>
      </c>
      <c r="E203" s="1"/>
    </row>
    <row r="204" spans="1:5" ht="15" customHeight="1">
      <c r="A204" s="9">
        <v>41</v>
      </c>
      <c r="B204" s="5" t="s">
        <v>146</v>
      </c>
      <c r="C204" s="5">
        <v>4131000100</v>
      </c>
      <c r="D204" s="5" t="s">
        <v>346</v>
      </c>
      <c r="E204" s="1"/>
    </row>
    <row r="205" spans="1:5" ht="15" customHeight="1">
      <c r="A205" s="9">
        <v>41</v>
      </c>
      <c r="B205" s="5" t="s">
        <v>146</v>
      </c>
      <c r="C205" s="5">
        <v>4151100000</v>
      </c>
      <c r="D205" s="5" t="s">
        <v>394</v>
      </c>
      <c r="E205" s="1"/>
    </row>
    <row r="206" spans="1:5" ht="15" customHeight="1">
      <c r="A206" s="9">
        <v>41</v>
      </c>
      <c r="B206" s="5" t="s">
        <v>146</v>
      </c>
      <c r="C206" s="5">
        <v>4151100100</v>
      </c>
      <c r="D206" s="5" t="s">
        <v>395</v>
      </c>
      <c r="E206" s="1"/>
    </row>
    <row r="207" spans="1:5" ht="15" customHeight="1">
      <c r="A207" s="9">
        <v>41</v>
      </c>
      <c r="B207" s="5" t="s">
        <v>146</v>
      </c>
      <c r="C207" s="5">
        <v>4191000000</v>
      </c>
      <c r="D207" s="5" t="s">
        <v>348</v>
      </c>
      <c r="E207" s="1"/>
    </row>
    <row r="208" spans="1:5" ht="15" customHeight="1">
      <c r="A208" s="9">
        <v>41</v>
      </c>
      <c r="B208" s="5" t="s">
        <v>146</v>
      </c>
      <c r="C208" s="5">
        <v>4191000100</v>
      </c>
      <c r="D208" s="5" t="s">
        <v>349</v>
      </c>
      <c r="E208" s="1"/>
    </row>
    <row r="209" spans="1:5" ht="15" customHeight="1">
      <c r="A209" s="9">
        <v>41</v>
      </c>
      <c r="B209" s="5" t="s">
        <v>146</v>
      </c>
      <c r="C209" s="5">
        <v>4191000200</v>
      </c>
      <c r="D209" s="5" t="s">
        <v>350</v>
      </c>
      <c r="E209" s="1"/>
    </row>
    <row r="210" spans="1:5" ht="15" customHeight="1">
      <c r="A210" s="9">
        <v>41</v>
      </c>
      <c r="B210" s="5" t="s">
        <v>146</v>
      </c>
      <c r="C210" s="5" t="s">
        <v>120</v>
      </c>
      <c r="D210" s="5" t="s">
        <v>412</v>
      </c>
      <c r="E210" s="1"/>
    </row>
    <row r="211" spans="1:5" ht="15" customHeight="1">
      <c r="A211" s="9">
        <v>41</v>
      </c>
      <c r="B211" s="5" t="s">
        <v>146</v>
      </c>
      <c r="C211" s="5" t="s">
        <v>118</v>
      </c>
      <c r="D211" s="5" t="s">
        <v>409</v>
      </c>
      <c r="E211" s="1"/>
    </row>
    <row r="212" spans="1:5" ht="15" customHeight="1">
      <c r="A212" s="9">
        <v>41</v>
      </c>
      <c r="B212" s="5" t="s">
        <v>146</v>
      </c>
      <c r="C212" s="5" t="s">
        <v>6</v>
      </c>
      <c r="D212" s="5" t="s">
        <v>396</v>
      </c>
      <c r="E212" s="1"/>
    </row>
    <row r="213" spans="1:5" ht="15" customHeight="1">
      <c r="A213" s="9">
        <v>421</v>
      </c>
      <c r="B213" s="5" t="s">
        <v>147</v>
      </c>
      <c r="C213" s="5">
        <v>4211100000</v>
      </c>
      <c r="D213" s="5" t="s">
        <v>333</v>
      </c>
      <c r="E213" s="1"/>
    </row>
    <row r="214" spans="1:5" ht="15" customHeight="1">
      <c r="A214" s="9">
        <v>421</v>
      </c>
      <c r="B214" s="5" t="s">
        <v>147</v>
      </c>
      <c r="C214" s="5">
        <v>4211100200</v>
      </c>
      <c r="D214" s="5" t="s">
        <v>338</v>
      </c>
      <c r="E214" s="1"/>
    </row>
    <row r="215" spans="1:5" ht="15" customHeight="1">
      <c r="A215" s="9">
        <v>421</v>
      </c>
      <c r="B215" s="5" t="s">
        <v>147</v>
      </c>
      <c r="C215" s="5">
        <v>4211100800</v>
      </c>
      <c r="D215" s="5" t="s">
        <v>331</v>
      </c>
      <c r="E215" s="1"/>
    </row>
    <row r="216" spans="1:5" ht="15" customHeight="1">
      <c r="A216" s="9">
        <v>421</v>
      </c>
      <c r="B216" s="5" t="s">
        <v>147</v>
      </c>
      <c r="C216" s="5">
        <v>4211100900</v>
      </c>
      <c r="D216" s="5" t="s">
        <v>332</v>
      </c>
      <c r="E216" s="1"/>
    </row>
    <row r="217" spans="1:5" ht="15" customHeight="1">
      <c r="A217" s="9">
        <v>421</v>
      </c>
      <c r="B217" s="5" t="s">
        <v>147</v>
      </c>
      <c r="C217" s="5">
        <v>4212100000</v>
      </c>
      <c r="D217" s="5" t="s">
        <v>334</v>
      </c>
      <c r="E217" s="1"/>
    </row>
    <row r="218" spans="1:5" ht="15" customHeight="1">
      <c r="A218" s="9">
        <v>421</v>
      </c>
      <c r="B218" s="5" t="s">
        <v>147</v>
      </c>
      <c r="C218" s="5">
        <v>4212100100</v>
      </c>
      <c r="D218" s="5" t="s">
        <v>336</v>
      </c>
      <c r="E218" s="1"/>
    </row>
    <row r="219" spans="1:5" ht="15" customHeight="1">
      <c r="A219" s="9">
        <v>421</v>
      </c>
      <c r="B219" s="5" t="s">
        <v>147</v>
      </c>
      <c r="C219" s="5">
        <v>4219999900</v>
      </c>
      <c r="D219" s="5" t="s">
        <v>339</v>
      </c>
      <c r="E219" s="1"/>
    </row>
    <row r="220" spans="1:5" ht="15" customHeight="1">
      <c r="A220" s="9">
        <v>421</v>
      </c>
      <c r="B220" s="5" t="s">
        <v>147</v>
      </c>
      <c r="C220" s="5">
        <v>4221000000</v>
      </c>
      <c r="D220" s="5" t="s">
        <v>340</v>
      </c>
      <c r="E220" s="1"/>
    </row>
    <row r="221" spans="1:5" ht="15" customHeight="1">
      <c r="A221" s="9">
        <v>421</v>
      </c>
      <c r="B221" s="5" t="s">
        <v>147</v>
      </c>
      <c r="C221" s="5">
        <v>4312510000</v>
      </c>
      <c r="D221" s="5" t="s">
        <v>335</v>
      </c>
      <c r="E221" s="1"/>
    </row>
    <row r="222" spans="1:5" ht="15" customHeight="1">
      <c r="A222" s="9">
        <v>421</v>
      </c>
      <c r="B222" s="5" t="s">
        <v>147</v>
      </c>
      <c r="C222" s="5">
        <v>4312510100</v>
      </c>
      <c r="D222" s="5" t="s">
        <v>337</v>
      </c>
      <c r="E222" s="1"/>
    </row>
    <row r="223" spans="1:5" ht="15" customHeight="1">
      <c r="A223" s="9">
        <v>421</v>
      </c>
      <c r="B223" s="5" t="s">
        <v>147</v>
      </c>
      <c r="C223" s="5">
        <v>4791100400</v>
      </c>
      <c r="D223" s="5" t="s">
        <v>341</v>
      </c>
      <c r="E223" s="1"/>
    </row>
    <row r="224" spans="1:5" ht="15" customHeight="1">
      <c r="A224" s="9">
        <v>421</v>
      </c>
      <c r="B224" s="5" t="s">
        <v>147</v>
      </c>
      <c r="C224" s="5" t="s">
        <v>7</v>
      </c>
      <c r="D224" s="5" t="s">
        <v>342</v>
      </c>
      <c r="E224" s="1"/>
    </row>
    <row r="225" spans="1:5" ht="15" customHeight="1">
      <c r="A225" s="9">
        <v>431</v>
      </c>
      <c r="B225" s="5" t="s">
        <v>148</v>
      </c>
      <c r="C225" s="5">
        <v>4191000700</v>
      </c>
      <c r="D225" s="5" t="s">
        <v>370</v>
      </c>
      <c r="E225" s="1"/>
    </row>
    <row r="226" spans="1:5" ht="15" customHeight="1">
      <c r="A226" s="9">
        <v>431</v>
      </c>
      <c r="B226" s="5" t="s">
        <v>148</v>
      </c>
      <c r="C226" s="5">
        <v>4211101000</v>
      </c>
      <c r="D226" s="5" t="s">
        <v>368</v>
      </c>
      <c r="E226" s="1"/>
    </row>
    <row r="227" spans="1:5" ht="15" customHeight="1">
      <c r="A227" s="9">
        <v>431</v>
      </c>
      <c r="B227" s="5" t="s">
        <v>148</v>
      </c>
      <c r="C227" s="5">
        <v>4699100300</v>
      </c>
      <c r="D227" s="5" t="s">
        <v>366</v>
      </c>
      <c r="E227" s="1"/>
    </row>
    <row r="228" spans="1:5" ht="15" customHeight="1">
      <c r="A228" s="9">
        <v>431</v>
      </c>
      <c r="B228" s="5" t="s">
        <v>148</v>
      </c>
      <c r="C228" s="5">
        <v>4699100400</v>
      </c>
      <c r="D228" s="5" t="s">
        <v>367</v>
      </c>
      <c r="E228" s="1"/>
    </row>
    <row r="229" spans="1:5" ht="15" customHeight="1">
      <c r="A229" s="9">
        <v>431</v>
      </c>
      <c r="B229" s="5" t="s">
        <v>148</v>
      </c>
      <c r="C229" s="5">
        <v>4811000000</v>
      </c>
      <c r="D229" s="5" t="s">
        <v>369</v>
      </c>
      <c r="E229" s="1"/>
    </row>
    <row r="230" spans="1:5" ht="15" customHeight="1">
      <c r="A230" s="9">
        <v>431</v>
      </c>
      <c r="B230" s="5" t="s">
        <v>148</v>
      </c>
      <c r="C230" s="5" t="s">
        <v>121</v>
      </c>
      <c r="D230" s="5" t="s">
        <v>411</v>
      </c>
      <c r="E230" s="1"/>
    </row>
    <row r="231" spans="1:5" ht="15" customHeight="1">
      <c r="A231" s="9">
        <v>432</v>
      </c>
      <c r="B231" s="5" t="s">
        <v>149</v>
      </c>
      <c r="C231" s="5">
        <v>4715100000</v>
      </c>
      <c r="D231" s="5" t="s">
        <v>391</v>
      </c>
      <c r="E231" s="1"/>
    </row>
    <row r="232" spans="1:5" ht="15" customHeight="1">
      <c r="A232" s="9">
        <v>432</v>
      </c>
      <c r="B232" s="5" t="s">
        <v>149</v>
      </c>
      <c r="C232" s="5">
        <v>4725200000</v>
      </c>
      <c r="D232" s="5" t="s">
        <v>392</v>
      </c>
      <c r="E232" s="1"/>
    </row>
    <row r="233" spans="1:5" ht="15" customHeight="1">
      <c r="A233" s="9">
        <v>47</v>
      </c>
      <c r="B233" s="5" t="s">
        <v>150</v>
      </c>
      <c r="C233" s="5" t="s">
        <v>8</v>
      </c>
      <c r="D233" s="5" t="s">
        <v>399</v>
      </c>
      <c r="E233" s="1"/>
    </row>
    <row r="234" spans="1:5" ht="15" customHeight="1">
      <c r="A234" s="9">
        <v>48</v>
      </c>
      <c r="B234" s="5" t="s">
        <v>151</v>
      </c>
      <c r="C234" s="5">
        <v>4191000600</v>
      </c>
      <c r="D234" s="5" t="s">
        <v>380</v>
      </c>
      <c r="E234" s="1"/>
    </row>
    <row r="235" spans="1:5" ht="15" customHeight="1">
      <c r="A235" s="9">
        <v>48</v>
      </c>
      <c r="B235" s="5" t="s">
        <v>151</v>
      </c>
      <c r="C235" s="5">
        <v>4611000000</v>
      </c>
      <c r="D235" s="5" t="s">
        <v>371</v>
      </c>
      <c r="E235" s="1"/>
    </row>
    <row r="236" spans="1:5" ht="15" customHeight="1">
      <c r="A236" s="9">
        <v>48</v>
      </c>
      <c r="B236" s="5" t="s">
        <v>151</v>
      </c>
      <c r="C236" s="5">
        <v>4671000000</v>
      </c>
      <c r="D236" s="5" t="s">
        <v>375</v>
      </c>
      <c r="E236" s="1"/>
    </row>
    <row r="237" spans="1:5" ht="15" customHeight="1">
      <c r="A237" s="9">
        <v>48</v>
      </c>
      <c r="B237" s="5" t="s">
        <v>151</v>
      </c>
      <c r="C237" s="5">
        <v>4699100000</v>
      </c>
      <c r="D237" s="5" t="s">
        <v>378</v>
      </c>
      <c r="E237" s="1"/>
    </row>
    <row r="238" spans="1:5" ht="15" customHeight="1">
      <c r="A238" s="9">
        <v>48</v>
      </c>
      <c r="B238" s="5" t="s">
        <v>151</v>
      </c>
      <c r="C238" s="5">
        <v>4699100100</v>
      </c>
      <c r="D238" s="5" t="s">
        <v>381</v>
      </c>
      <c r="E238" s="1"/>
    </row>
    <row r="239" spans="1:5" ht="15" customHeight="1">
      <c r="A239" s="9">
        <v>48</v>
      </c>
      <c r="B239" s="5" t="s">
        <v>151</v>
      </c>
      <c r="C239" s="5">
        <v>4699100500</v>
      </c>
      <c r="D239" s="5" t="s">
        <v>373</v>
      </c>
      <c r="E239" s="1"/>
    </row>
    <row r="240" spans="1:5" ht="15" customHeight="1">
      <c r="A240" s="9">
        <v>48</v>
      </c>
      <c r="B240" s="5" t="s">
        <v>151</v>
      </c>
      <c r="C240" s="5">
        <v>4699100600</v>
      </c>
      <c r="D240" s="5" t="s">
        <v>374</v>
      </c>
      <c r="E240" s="1"/>
    </row>
    <row r="241" spans="1:5" ht="15" customHeight="1">
      <c r="A241" s="9">
        <v>48</v>
      </c>
      <c r="B241" s="5" t="s">
        <v>151</v>
      </c>
      <c r="C241" s="5">
        <v>4699100700</v>
      </c>
      <c r="D241" s="5" t="s">
        <v>376</v>
      </c>
      <c r="E241" s="1"/>
    </row>
    <row r="242" spans="1:5" ht="15" customHeight="1">
      <c r="A242" s="9">
        <v>48</v>
      </c>
      <c r="B242" s="5" t="s">
        <v>151</v>
      </c>
      <c r="C242" s="5">
        <v>4699101000</v>
      </c>
      <c r="D242" s="5" t="s">
        <v>379</v>
      </c>
      <c r="E242" s="1"/>
    </row>
    <row r="243" spans="1:5" ht="15" customHeight="1">
      <c r="A243" s="9">
        <v>48</v>
      </c>
      <c r="B243" s="5" t="s">
        <v>151</v>
      </c>
      <c r="C243" s="5">
        <v>4699101100</v>
      </c>
      <c r="D243" s="5" t="s">
        <v>382</v>
      </c>
      <c r="E243" s="1"/>
    </row>
    <row r="244" spans="1:5" ht="15" customHeight="1">
      <c r="A244" s="9">
        <v>48</v>
      </c>
      <c r="B244" s="5" t="s">
        <v>151</v>
      </c>
      <c r="C244" s="5">
        <v>4699101200</v>
      </c>
      <c r="D244" s="5" t="s">
        <v>388</v>
      </c>
      <c r="E244" s="1"/>
    </row>
    <row r="245" spans="1:5" ht="15" customHeight="1">
      <c r="A245" s="9">
        <v>48</v>
      </c>
      <c r="B245" s="5" t="s">
        <v>151</v>
      </c>
      <c r="C245" s="5">
        <v>4699101400</v>
      </c>
      <c r="D245" s="5" t="s">
        <v>389</v>
      </c>
      <c r="E245" s="1"/>
    </row>
    <row r="246" spans="1:5" ht="15" customHeight="1">
      <c r="A246" s="9">
        <v>48</v>
      </c>
      <c r="B246" s="5" t="s">
        <v>151</v>
      </c>
      <c r="C246" s="5">
        <v>4699101500</v>
      </c>
      <c r="D246" s="5" t="s">
        <v>387</v>
      </c>
      <c r="E246" s="1"/>
    </row>
    <row r="247" spans="1:5" ht="15" customHeight="1">
      <c r="A247" s="9">
        <v>48</v>
      </c>
      <c r="B247" s="5" t="s">
        <v>151</v>
      </c>
      <c r="C247" s="5">
        <v>4791100000</v>
      </c>
      <c r="D247" s="5" t="s">
        <v>372</v>
      </c>
      <c r="E247" s="1"/>
    </row>
    <row r="248" spans="1:5" ht="15" customHeight="1">
      <c r="A248" s="9">
        <v>48</v>
      </c>
      <c r="B248" s="5" t="s">
        <v>151</v>
      </c>
      <c r="C248" s="5">
        <v>4791100500</v>
      </c>
      <c r="D248" s="5" t="s">
        <v>377</v>
      </c>
      <c r="E248" s="1"/>
    </row>
    <row r="249" spans="1:5" ht="15" customHeight="1">
      <c r="A249" s="9">
        <v>48</v>
      </c>
      <c r="B249" s="5" t="s">
        <v>151</v>
      </c>
      <c r="C249" s="5">
        <v>4791510000</v>
      </c>
      <c r="D249" s="5" t="s">
        <v>383</v>
      </c>
      <c r="E249" s="1"/>
    </row>
    <row r="250" spans="1:5" ht="15" customHeight="1">
      <c r="A250" s="9">
        <v>48</v>
      </c>
      <c r="B250" s="5" t="s">
        <v>151</v>
      </c>
      <c r="C250" s="5">
        <v>4831000000</v>
      </c>
      <c r="D250" s="5" t="s">
        <v>384</v>
      </c>
      <c r="E250" s="1"/>
    </row>
    <row r="251" spans="1:5" ht="15" customHeight="1">
      <c r="A251" s="9">
        <v>48</v>
      </c>
      <c r="B251" s="5" t="s">
        <v>151</v>
      </c>
      <c r="C251" s="5">
        <v>4831000100</v>
      </c>
      <c r="D251" s="5" t="s">
        <v>385</v>
      </c>
      <c r="E251" s="1"/>
    </row>
    <row r="252" spans="1:5" ht="15" customHeight="1">
      <c r="A252" s="9">
        <v>48</v>
      </c>
      <c r="B252" s="5" t="s">
        <v>151</v>
      </c>
      <c r="C252" s="5">
        <v>4831000200</v>
      </c>
      <c r="D252" s="5" t="s">
        <v>386</v>
      </c>
      <c r="E252" s="1"/>
    </row>
    <row r="253" spans="1:5" ht="15" customHeight="1">
      <c r="A253" s="9">
        <v>48</v>
      </c>
      <c r="B253" s="5" t="s">
        <v>151</v>
      </c>
      <c r="C253" s="5" t="s">
        <v>11</v>
      </c>
      <c r="D253" s="5" t="s">
        <v>397</v>
      </c>
      <c r="E253" s="1"/>
    </row>
    <row r="254" spans="1:5" ht="15" customHeight="1">
      <c r="A254" s="9">
        <v>48</v>
      </c>
      <c r="B254" s="5" t="s">
        <v>151</v>
      </c>
      <c r="C254" s="5" t="s">
        <v>12</v>
      </c>
      <c r="D254" s="5" t="s">
        <v>398</v>
      </c>
      <c r="E254" s="1"/>
    </row>
    <row r="255" spans="1:5" ht="15" customHeight="1">
      <c r="A255" s="9">
        <v>48</v>
      </c>
      <c r="B255" s="5" t="s">
        <v>151</v>
      </c>
      <c r="C255" s="5" t="s">
        <v>10</v>
      </c>
      <c r="D255" s="5" t="s">
        <v>390</v>
      </c>
      <c r="E255" s="1"/>
    </row>
    <row r="256" spans="1:5" ht="15" customHeight="1">
      <c r="A256" s="9">
        <v>493</v>
      </c>
      <c r="B256" s="5" t="s">
        <v>152</v>
      </c>
      <c r="C256" s="5" t="s">
        <v>13</v>
      </c>
      <c r="D256" s="5" t="s">
        <v>400</v>
      </c>
      <c r="E256" s="1"/>
    </row>
    <row r="257" spans="1:5" ht="15" customHeight="1">
      <c r="A257" s="9">
        <v>494</v>
      </c>
      <c r="B257" s="5" t="s">
        <v>150</v>
      </c>
      <c r="C257" s="5">
        <v>4932000000</v>
      </c>
      <c r="D257" s="5" t="s">
        <v>402</v>
      </c>
      <c r="E257" s="1"/>
    </row>
    <row r="258" spans="1:5" ht="15" customHeight="1">
      <c r="A258" s="9">
        <v>494</v>
      </c>
      <c r="B258" s="5" t="s">
        <v>150</v>
      </c>
      <c r="C258" s="5">
        <v>4961000300</v>
      </c>
      <c r="D258" s="5" t="s">
        <v>401</v>
      </c>
      <c r="E258" s="1"/>
    </row>
    <row r="259" spans="1:5" ht="15" customHeight="1">
      <c r="A259" s="9">
        <v>494</v>
      </c>
      <c r="B259" s="5" t="s">
        <v>150</v>
      </c>
      <c r="C259" s="5">
        <v>4971000000</v>
      </c>
      <c r="D259" s="5" t="s">
        <v>403</v>
      </c>
      <c r="E259" s="1"/>
    </row>
    <row r="260" spans="1:5" ht="15" customHeight="1">
      <c r="A260" s="9">
        <v>494</v>
      </c>
      <c r="B260" s="5" t="s">
        <v>150</v>
      </c>
      <c r="C260" s="5" t="s">
        <v>9</v>
      </c>
      <c r="D260" s="5" t="s">
        <v>404</v>
      </c>
      <c r="E260" s="1"/>
    </row>
    <row r="261" spans="1:5" ht="15" customHeight="1">
      <c r="A261" s="9">
        <v>50</v>
      </c>
      <c r="B261" s="5" t="s">
        <v>153</v>
      </c>
      <c r="C261" s="5">
        <v>5011100000</v>
      </c>
      <c r="D261" s="5" t="s">
        <v>405</v>
      </c>
      <c r="E261" s="1"/>
    </row>
    <row r="262" spans="1:5" ht="15" customHeight="1">
      <c r="A262" s="9">
        <v>52</v>
      </c>
      <c r="B262" s="5" t="s">
        <v>154</v>
      </c>
      <c r="C262" s="5">
        <v>5821000000</v>
      </c>
      <c r="D262" s="5" t="s">
        <v>406</v>
      </c>
      <c r="E262" s="1"/>
    </row>
    <row r="263" spans="1:5" ht="15" customHeight="1">
      <c r="A263" s="9">
        <v>53</v>
      </c>
      <c r="B263" s="5" t="s">
        <v>155</v>
      </c>
      <c r="C263" s="5">
        <v>5911100000</v>
      </c>
      <c r="D263" s="5" t="s">
        <v>407</v>
      </c>
      <c r="E263" s="1"/>
    </row>
    <row r="264" spans="1:5" ht="15" customHeight="1">
      <c r="A264" s="9">
        <v>53</v>
      </c>
      <c r="B264" s="5" t="s">
        <v>155</v>
      </c>
      <c r="C264" s="5">
        <v>5921100000</v>
      </c>
      <c r="D264" s="5" t="s">
        <v>408</v>
      </c>
      <c r="E264" s="1"/>
    </row>
  </sheetData>
  <autoFilter ref="A8:D264"/>
  <mergeCells count="3">
    <mergeCell ref="A4:D4"/>
    <mergeCell ref="A5:D5"/>
    <mergeCell ref="A6:D6"/>
  </mergeCells>
  <pageMargins left="0.89" right="0.70866141732283472" top="0.74803149606299213" bottom="0.74803149606299213" header="0.31" footer="0.31496062992125984"/>
  <pageSetup paperSize="9" scale="60" fitToHeight="11" orientation="portrait" r:id="rId1"/>
  <rowBreaks count="3" manualBreakCount="3">
    <brk id="84" max="3" man="1"/>
    <brk id="160" max="3" man="1"/>
    <brk id="236" max="3" man="1"/>
  </rowBreak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iRsn3dk438P+n0pDr/zaa2R4KCzGoDg3/uVftPG4i/0=</DigestValue>
    </Reference>
    <Reference Type="http://www.w3.org/2000/09/xmldsig#Object" URI="#idOfficeObject">
      <DigestMethod Algorithm="http://www.w3.org/2001/04/xmlenc#sha256"/>
      <DigestValue>EXAjaj2PSa2BrScQbd5OLNADTgsBt024mqzjXJYpZ4A=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LgySxsL6YAF+iD7Qb4z8goIvybV606TSEdhFHKmtyds=</DigestValue>
    </Reference>
  </SignedInfo>
  <SignatureValue>j6SjS0sb+Xef/6PSoFq/aHYx9tY4xEkAxOYUCxrYzA4gkEImMAkI4m67JdaVsi4UIQmgQH8uAwH1
l66dpWf2hcyky+MGxXLfpPNV2aEHRi5LL7HMYdIp4wiCit7RJlSmtfGqEq/Awlpa2coojax5tWdk
PZOdBRGpw1gah8jDMMfWmfYrTbZTOSxiT6yEulkxNeCQQMydnvGfnEFNJOWbzbRJiNyKAQF2BGZ0
nYPleAoStbZqbH3aW/G9/igBGBBgXlZ4TDMdMrbprftVPK0bgutlwWJ/o2LZ0e7bNJvG0t9ydo/h
b9sDbjPQodILId0dEK9YYoZDuau7hyzK02ycQA==</SignatureValue>
  <KeyInfo>
    <X509Data>
      <X509Certificate>MIIHHjCCBgagAwIBAgIRALJLcJGHM9Q0w6YjxzxeWoMwDQYJKoZIhvcNAQELBQAwgZsxCzAJBgNVBAYTAkdCMRswGQYDVQQIExJHcmVhdGVyIE1hbmNoZXN0ZXIxEDAOBgNVBAcTB1NhbGZvcmQxGjAYBgNVBAoTEUNPTU9ETyBDQSBMaW1pdGVkMUEwPwYDVQQDEzhDT01PRE8gU0hBLTI1NiBDbGllbnQgQXV0aGVudGljYXRpb24gYW5kIFNlY3VyZSBFbWFpbCBDQTAeFw0xNjA1MDIwMDAwMDBaFw0xNzA1MDIyMzU5NTlaMIICODE8MDoGA1UECwwzQ29ycmVvX1BlcnNvbmFsIDogQ0hSSVNUSUFOLlZBTERJVklBQFRFTEVGT05JQ0EuQ09NMRswGQYDVQQLDBJOdW1fRG9jIDogMDk0NjU0NDYxFzAVBgNVBAsMDlRpcG9fRG9jIDogRE5JMR0wGwYDVQQLExRDYXJnbyA6IEVTUEVDSUFMSVNUQTE3MDUGA1UECwwuVW5pZGFkX09yZ2FuaXphY2lvbmFsOiBESVJFQ0NJT04gREUgUkVHVUxBQ0lPTjFCMEAGA1UECww5Q29ycmVvX09yZ2FuaXphY2lvbmFsIDogQ0hSSVNUSUFOLlZBTERJVklBQFRFTEVGT05JQ0EuQ09NMRowGAYDVQQLExFSVUMgOiAyMDI5MDAwMDI2MzEXMBUGA1UECxMOaXNzdWVkIGJ5IElPRkQxMDAuBgNVBAsTJ3ZhbGlkYXRlZCBieSBDQU1BUkEgREUgQ09NRVJDSU8gREUgTElNQTEQMA4GA1UEFBMHMjEwMTM0NzELMAkGA1UEBhMCUEUxGzAZBgNVBAcTEkxJTUEgLSBMSU1BIC0gTElNQTElMCMGA1UEChMcVEVMRUZPTklDQSBNVUxUSU1FRElBIFMuQS5DLjEwMC4GCSqGSIb3DQEJARYhQ0hSSVNUSUFOLlZBTERJVklBQFRFTEVGT05JQ0EuQ09NMSowKAYDVQQDEyFDSFJJU1RJQU4gQUxCRVJUTyBWQUxESVZJQSBPUlJFR08wggEiMA0GCSqGSIb3DQEBAQUAA4IBDwAwggEKAoIBAQC2MgHe1p8DUJSGQg8m5GhkVg2gQaFw4F3x65WBsJFUbOTiABwLE5VG48+JciT08geFN36lN0wZTyMPfHUEyoQr1LSIA8nTIxhKjlIKLNc4RPteeF94sLhv56rYb+rJ8uyd9JukaZgFJLD7xLcGh10C6uBivezenI/xWCauAZgG+MbVirS8MSbDvxSfzWXJpXB4mBN+/DMWrx6sPTYd18Vq+mADu3WHBVUzDTcSnKWOO5NFhOkxWtZLbJIO1yKiisXOqxlwn/TcBLzVA/7VOfKE3HRxzDiqnzIV3tB3FZsr/kOI/hFEs0K5zbKp6JHKe0n86/YYYOJw+e8G52A6aKLtAgMBAAGjggG7MIIBtzAfBgNVHSMEGDAWgBSSYWuC4aKgqk/sZ/HCo/e0gADB7DAdBgNVHQ4EFgQUFIoS+8jo1s5RERaCKvuLnEgJheEwDgYDVR0PAQH/BAQDAgWgMAwGA1UdEwEB/wQCMAAwHQYDVR0lBBYwFAYIKwYBBQUHAwQGCCsGAQUFBwMCMEYGA1UdIAQ/MD0wOwYMKwYBBAGyMQECAQMFMCswKQYIKwYBBQUHAgEWHWh0dHBzOi8vc2VjdXJlLmNvbW9kby5uZXQvQ1BTMF0GA1UdHwRWMFQwUqBQoE6GTGh0dHA6Ly9jcmwuY29tb2RvY2EuY29tL0NPTU9ET1NIQTI1NkNsaWVudEF1dGhlbnRpY2F0aW9uYW5kU2VjdXJlRW1haWxDQS5jcmwwgZAGCCsGAQUFBwEBBIGDMIGAMFgGCCsGAQUFBzAChkxodHRwOi8vY3J0LmNvbW9kb2NhLmNvbS9DT01PRE9TSEEyNTZDbGllbnRBdXRoZW50aWNhdGlvbmFuZFNlY3VyZUVtYWlsQ0EuY3J0MCQGCCsGAQUFBzABhhhodHRwOi8vb2NzcC5jb21vZG9jYS5jb20wDQYJKoZIhvcNAQELBQADggEBAHW0HBS1Yf3fzNeKSxFZQpeCuymuasGSiH9uAZLZfmF3OpMk3S6Vyw8TsNl6vSJ5SoNhzQ2QZNZLltAwED0lf92N8BWeAb0nJ19YyE9fqZ0jdrmzxqgv8c4RVhvq8Mnrdo6UsXCaJxHH0ABgcReN3zSTYKT67VESxhcZ+YgHBoVjZKHuk7rPnnsZ9PtfH0sBldATxc5NmExzDskk9fp0zrWnKpn+MIJ1BgUYhwhVyXkG5tg16WSRH9s5GhkfuEB/AIaqMA2UmI/pmoetiC20FqQDA3aOnLKcK0s/jmj/710RfKs8QkOSPaW04Vyb+u00u8Hs67XEqSI+FSqN3s5R8g0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vvsM58qzs+Qvvj9KGvAvpuE6byaWYl4UthLplyBKcQQ=</DigestValue>
      </Reference>
      <Reference URI="/xl/calcChain.xml?ContentType=application/vnd.openxmlformats-officedocument.spreadsheetml.calcChain+xml">
        <DigestMethod Algorithm="http://www.w3.org/2001/04/xmlenc#sha256"/>
        <DigestValue>7DztZeb7HjDpox/E+kwQx7vHTI/Dy4dw5xnKwJLU+hY=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gwlpDYkZy+McvB8W7nFFSGTUvqhQ2sep3AoR/zIl+nk=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qtqPWnhiVP5zqEJj8HsHYKo0qxMUm9oUL8dLmR9ZN3M=</DigestValue>
      </Reference>
      <Reference URI="/xl/sharedStrings.xml?ContentType=application/vnd.openxmlformats-officedocument.spreadsheetml.sharedStrings+xml">
        <DigestMethod Algorithm="http://www.w3.org/2001/04/xmlenc#sha256"/>
        <DigestValue>epWx9+96NQOOyxJdR3inA3Nam/ZPQReD1+eSWTWk9N4=</DigestValue>
      </Reference>
      <Reference URI="/xl/styles.xml?ContentType=application/vnd.openxmlformats-officedocument.spreadsheetml.styles+xml">
        <DigestMethod Algorithm="http://www.w3.org/2001/04/xmlenc#sha256"/>
        <DigestValue>cUoICgqDs2/bZuwf24cTSazhfN1k4jQkjt5HFHCIL/g=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Cu6bF6bVBFcUNz5Gh9nNHc7NXDG9YcJkDLa7CU+ZEEc=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sheet1.xml?ContentType=application/vnd.openxmlformats-officedocument.spreadsheetml.worksheet+xml">
        <DigestMethod Algorithm="http://www.w3.org/2001/04/xmlenc#sha256"/>
        <DigestValue>NXMXbwnHZ1G2Yrnc7y8ct6TfwoyyKX0QKPdjppV9Uxw=</DigestValue>
      </Reference>
      <Reference URI="/xl/worksheets/sheet2.xml?ContentType=application/vnd.openxmlformats-officedocument.spreadsheetml.worksheet+xml">
        <DigestMethod Algorithm="http://www.w3.org/2001/04/xmlenc#sha256"/>
        <DigestValue>CotQfF8xKpYGPc8cw6kFBGd8k7WRBt6XyzkqjyC6DU8=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2016-05-02T17:27:04Z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Instructivo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2016-05-02T17:27:04Z</xd:SigningTime>
          <xd:SigningCertificate>
            <xd:Cert>
              <xd:CertDigest>
                <DigestMethod Algorithm="http://www.w3.org/2001/04/xmlenc#sha256"/>
                <DigestValue>BTxkvhP0xiWstjIioFvmoQsKsSDg5ooM+KTc5ENmXS8=</DigestValue>
              </xd:CertDigest>
              <xd:IssuerSerial>
                <X509IssuerName>CN=COMODO SHA-256 Client Authentication and Secure Email CA, O=COMODO CA Limited, L=Salford, S=Greater Manchester, C=GB</X509IssuerName>
                <X509SerialNumber>236994288673907444662138862696195316355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http://uri.etsi.org/01903/v1.2.2#ProofOfApproval</xd:Identifier>
              <xd:Description>Aprobó este documento</xd:Description>
            </xd:CommitmentTypeId>
            <xd:AllSignedDataObjects/>
            <xd:CommitmentTypeQualifiers>
              <xd:CommitmentTypeQualifier>Instructivo Contabilidad Separada</xd:CommitmentTypeQualifier>
            </xd:CommitmentTypeQualifiers>
          </xd:CommitmentTypeIndication>
        </xd:SignedDataObjectProperties>
      </xd:SignedProperties>
      <xd:UnsignedProperties>
        <xd:UnsignedSignatureProperties>
          <xd:CertificateValues>
            <xd:EncapsulatedX509Certificate>MIIErzCCA5egAwIBAgIRAOAjyxUSg1OJrWFuelRnayEwDQYJKoZIhvcNAQELBQAwbzELMAkGA1UEBhMCU0UxFDASBgNVBAoTC0FkZFRydXN0IEFCMSYwJAYDVQQLEx1BZGRUcnVzdCBFeHRlcm5hbCBUVFAgTmV0d29yazEiMCAGA1UEAxMZQWRkVHJ1c3QgRXh0ZXJuYWwgQ0EgUm9vdDAeFw0xNDEyMjIwMDAwMDBaFw0yMDA1MzAxMDQ4MzhaMIGbMQswCQYDVQQGEwJHQjEbMBkGA1UECBMSR3JlYXRlciBNYW5jaGVzdGVyMRAwDgYDVQQHEwdTYWxmb3JkMRowGAYDVQQKExFDT01PRE8gQ0EgTGltaXRlZDFBMD8GA1UEAxM4Q09NT0RPIFNIQS0yNTYgQ2xpZW50IEF1dGhlbnRpY2F0aW9uIGFuZCBTZWN1cmUgRW1haWwgQ0EwggEiMA0GCSqGSIb3DQEBAQUAA4IBDwAwggEKAoIBAQCJsQ3aelMZTnBSHbxWpgYmt7hJ4JbnUavx8FoTSRWjtIwbYLx6UUKneYykIt8XYU6R1XYjChTTSgJ/th0JgG6lBD3ZursW/qGHqS5DUkMWfK8yUMimT1rpCNjPkyWce4joMGTmpPhWgP0qJBQzF5msROVpi6NGBkvCM9TpQJ8GsLGsk0C5tQiTOpwqU6MQ2z0gYTxVA47ZTnYlAiEp+qN8cXZP7uFfgen7VIDbw3s1UreE3iI9LDAtMX9ZvVI3sDNpLUPr+tal8Zd3Z1GM2e4n67ylBzh2jKSpOP/fjPUDrEm+yvdzmToPMquclToTPQ5GOld0YVC+xkA/y+Tin6IhAgMBAAGjggEXMIIBEzAfBgNVHSMEGDAWgBStvZh6NLQm9/rEJlTvA73gJMtUGjAdBgNVHQ4EFgQUkmFrguGioKpP7GfxwqP3tIAAwewwDgYDVR0PAQH/BAQDAgGGMBIGA1UdEwEB/wQIMAYBAf8CAQAwHQYDVR0lBBYwFAYIKwYBBQUHAwIGCCsGAQUFBwMEMBEGA1UdIAQKMAgwBgYEVR0gADBEBgNVHR8EPTA7MDmgN6A1hjNodHRwOi8vY3JsLnVzZXJ0cnVzdC5jb20vQWRkVHJ1c3RFeHRlcm5hbENBUm9vdC5jcmwwNQYIKwYBBQUHAQEEKTAnMCUGCCsGAQUFBzABhhlodHRwOi8vb2NzcC51c2VydHJ1c3QuY29tMA0GCSqGSIb3DQEBCwUAA4IBAQAbKm6sVcE6q4jF2O3NVfOqa2ErwAkQI5kPxWZqb7H1tLV3Xg8CYQDffQX+ErOkgIAA/PsdW2pyAgpBvAW6wVjVJsLq1U2E+/6CmM9YG+MiY5xS+LsFNqt9WKXeqztj5drVc+/s4Pt74qP/8EIjnMq2jU0+5EsYA7KoLdTYu0JLkGmFENumNzToe+ABEKWcyjrHn0+ING6KZdAairup3MrKNtH0/MJkKTWv1rGncRHSA0Oxjz6a7J4yU/R2ksqGNAe5LMrmHErYmQ3BhuKQkvtaQmojIRDpZcf11bt+6oyFIAJi6tE6ByxZxZkz8jiJ5bbpFnofeRT2ShAaJvp8ivub</xd:EncapsulatedX509Certificate>
            <xd:EncapsulatedX509Certificate>MIIENjCCAx6gAwIBAgIBATANBgkqhkiG9w0BAQUFADBvMQswCQYDVQQGEwJTRTEUMBIGA1UEChMLQWRkVHJ1c3QgQUIxJjAkBgNVBAsTHUFkZFRydXN0IEV4dGVybmFsIFRUUCBOZXR3b3JrMSIwIAYDVQQDExlBZGRUcnVzdCBFeHRlcm5hbCBDQSBSb290MB4XDTAwMDUzMDEwNDgzOFoXDTIwMDUzMDEwNDgzOFowbzELMAkGA1UEBhMCU0UxFDASBgNVBAoTC0FkZFRydXN0IEFCMSYwJAYDVQQLEx1BZGRUcnVzdCBFeHRlcm5hbCBUVFAgTmV0d29yazEiMCAGA1UEAxMZQWRkVHJ1c3QgRXh0ZXJuYWwgQ0EgUm9vdDCCASIwDQYJKoZIhvcNAQEBBQADggEPADCCAQoCggEBALf3GjPm8gAELTngTlvtH7xsD821+iO2zt6bETOXpClMfZOfvUq8k+0DGuOPz+VtUFrWlymUWoCwSXrbLpX9uMq/NzgtHj6RQa1wVsfwTz/oMp50ysiQVOnGXw94nZpAPA6sYapeFI+eh6FqUNzXmk6vBbOmcZSccbNQYArHE504B4YCqOmoaSYYkKtMsE8jqzpPhNjfzp/haW+710LXa0Tkx63ubUFfclpxCDezeWWkWaCUN/cALw3CknLa0Dhy2xSoRcRdKn23tNbE7qzNE0S3ySvdQwAl+mG5aWpYIxG3pzOPVnVZ9c0p10a3CitlttNCbxWyuHv77+ldU9U0WicCAwEAAaOB3DCB2TAdBgNVHQ4EFgQUrb2YejS0Jvf6xCZU7wO94CTLVBowCwYDVR0PBAQDAgEGMA8GA1UdEwEB/wQFMAMBAf8wgZkGA1UdIwSBkTCBjoAUrb2YejS0Jvf6xCZU7wO94CTLVBqhc6RxMG8xCzAJBgNVBAYTAlNFMRQwEgYDVQQKEwtBZGRUcnVzdCBBQjEmMCQGA1UECxMdQWRkVHJ1c3QgRXh0ZXJuYWwgVFRQIE5ldHdvcmsxIjAgBgNVBAMTGUFkZFRydXN0IEV4dGVybmFsIENBIFJvb3SCAQEwDQYJKoZIhvcNAQEFBQADggEBALCb4IUlwtYj4g+WBpKdQZic2YR5gdkeWxQHIzZlj7DYd7usQWxHYINRsPkyPef89iYTx4AWpb9a/IfPeHmJIZriTAcKhjW88t5RxNKWt9x+Tu5w/Rw56wwCURQtjr0W4MHfRnXnJK3s9EK0hZNwEGe6nQY1ShjTK3rMUUKhemPR5ruhxSvCNr4TDea9Y355e6cJDUCrat2PisP29owaQgVR1EX1n6diIWgVIEM8med8vSTYqZEXc4g/VhsxOBi0cQ+azcgOno4uG+GMmIPLHzHxREzGBHNJdmAPx/i9F4BrLunMTA5amnkPIAou1Z5jJh5VkpTYghdae9C8x49OhgQ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Informe N 1</vt:lpstr>
      <vt:lpstr>Anexo 1</vt:lpstr>
      <vt:lpstr>'Anexo 1'!Área_de_impresión</vt:lpstr>
      <vt:lpstr>'Informe N 1'!Área_de_impresión</vt:lpstr>
      <vt:lpstr>'Anexo 1'!Títulos_a_imprimir</vt:lpstr>
      <vt:lpstr>'Informe N 1'!Títulos_a_imprimir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Christian Valdivia Orrego</cp:lastModifiedBy>
  <cp:lastPrinted>2016-04-28T19:42:17Z</cp:lastPrinted>
  <dcterms:created xsi:type="dcterms:W3CDTF">2015-07-22T23:36:35Z</dcterms:created>
  <dcterms:modified xsi:type="dcterms:W3CDTF">2016-05-02T17:26:41Z</dcterms:modified>
</cp:coreProperties>
</file>