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Conta Separada\América Móvil 2017-2016\2016\"/>
    </mc:Choice>
  </mc:AlternateContent>
  <bookViews>
    <workbookView xWindow="360" yWindow="345" windowWidth="18675" windowHeight="11550"/>
  </bookViews>
  <sheets>
    <sheet name="INFORME 4" sheetId="1" r:id="rId1"/>
  </sheets>
  <definedNames>
    <definedName name="_xlnm._FilterDatabase" localSheetId="0" hidden="1">'INFORME 4'!$A$7:$E$33</definedName>
    <definedName name="_xlnm.Print_Area" localSheetId="0">'INFORME 4'!$A$1:$E$33</definedName>
  </definedNames>
  <calcPr calcId="152511"/>
</workbook>
</file>

<file path=xl/calcChain.xml><?xml version="1.0" encoding="utf-8"?>
<calcChain xmlns="http://schemas.openxmlformats.org/spreadsheetml/2006/main">
  <c r="D13" i="1" l="1"/>
  <c r="B13" i="1"/>
  <c r="C13" i="1"/>
  <c r="D8" i="1"/>
  <c r="D23" i="1" s="1"/>
  <c r="D26" i="1" s="1"/>
  <c r="D30" i="1" s="1"/>
  <c r="D33" i="1" s="1"/>
  <c r="C8" i="1"/>
  <c r="C23" i="1" s="1"/>
  <c r="C26" i="1" s="1"/>
  <c r="C30" i="1" s="1"/>
  <c r="C33" i="1" s="1"/>
  <c r="B8" i="1"/>
  <c r="B23" i="1" l="1"/>
  <c r="B26" i="1" s="1"/>
  <c r="B30" i="1" s="1"/>
  <c r="B33" i="1" s="1"/>
</calcChain>
</file>

<file path=xl/sharedStrings.xml><?xml version="1.0" encoding="utf-8"?>
<sst xmlns="http://schemas.openxmlformats.org/spreadsheetml/2006/main" count="34" uniqueCount="34">
  <si>
    <t>AMERICA MOVIL PERU S.A.C</t>
  </si>
  <si>
    <t>INFORME 4: RECONCILIACIÓN DEL ESTADO DE RESULTADOS ESTATUTARIO CON EL DE CONTABILIDAD SEPARADA</t>
  </si>
  <si>
    <t>Periodo de reporte: Enero a Diciembre 2016</t>
  </si>
  <si>
    <t>Expresado en Miles de Nuevos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</si>
  <si>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</si>
  <si>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</si>
  <si>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</si>
  <si>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</si>
  <si>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</si>
  <si>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</si>
  <si>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</si>
  <si>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</si>
  <si>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</si>
  <si>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</si>
  <si>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</si>
  <si>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</si>
  <si>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Publicidad</t>
  </si>
  <si>
    <t>Alquileres</t>
  </si>
  <si>
    <t>Remuneraciones</t>
  </si>
  <si>
    <t>Serv. de Personal</t>
  </si>
  <si>
    <t>Mantenimiento y Reparacion</t>
  </si>
  <si>
    <t>Otros Gastos Netos</t>
  </si>
  <si>
    <t>Participación en los resultados de la subsidiaria y Resultados por traslación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</si>
  <si>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</si>
  <si>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</si>
  <si>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</si>
  <si>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</si>
  <si>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</si>
  <si>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</si>
  <si>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</si>
  <si>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</si>
  <si>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Renta Cte</t>
  </si>
  <si>
    <t>Impuesto Renta Dif.</t>
  </si>
  <si>
    <t>UTILIDAD (PÉRDIDA)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</si>
</sst>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.000_ ;_ * \-#,##0.000_ ;_ * &quot;-&quot;??_ ;_ @_ "/>
    <numFmt numFmtId="165" formatCode="#,##0.000_ ;\-#,##0.000\ "/>
    <numFmt numFmtId="166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164" fontId="0" fillId="2" borderId="0" xfId="1" applyNumberFormat="1" applyFont="1" applyFill="1"/>
    <xf numFmtId="0" fontId="0" fillId="2" borderId="0" xfId="0" applyFill="1"/>
    <xf numFmtId="43" fontId="0" fillId="3" borderId="0" xfId="1" applyFont="1" applyFill="1"/>
    <xf numFmtId="0" fontId="3" fillId="2" borderId="4" xfId="0" applyFont="1" applyFill="1" applyBorder="1"/>
    <xf numFmtId="0" fontId="3" fillId="2" borderId="1" xfId="0" applyFont="1" applyFill="1" applyBorder="1"/>
    <xf numFmtId="0" fontId="2" fillId="4" borderId="4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3" fillId="4" borderId="5" xfId="0" applyFont="1" applyFill="1" applyBorder="1"/>
    <xf numFmtId="165" fontId="3" fillId="4" borderId="6" xfId="0" applyNumberFormat="1" applyFont="1" applyFill="1" applyBorder="1"/>
    <xf numFmtId="165" fontId="3" fillId="4" borderId="6" xfId="1" applyNumberFormat="1" applyFont="1" applyFill="1" applyBorder="1"/>
    <xf numFmtId="0" fontId="0" fillId="0" borderId="4" xfId="0" applyBorder="1"/>
    <xf numFmtId="166" fontId="0" fillId="0" borderId="0" xfId="0" applyNumberFormat="1"/>
    <xf numFmtId="0" fontId="4" fillId="3" borderId="4" xfId="0" applyFont="1" applyFill="1" applyBorder="1"/>
    <xf numFmtId="165" fontId="4" fillId="3" borderId="7" xfId="0" applyNumberFormat="1" applyFont="1" applyFill="1" applyBorder="1"/>
    <xf numFmtId="43" fontId="0" fillId="0" borderId="0" xfId="0" applyNumberFormat="1"/>
    <xf numFmtId="0" fontId="2" fillId="0" borderId="4" xfId="0" applyFont="1" applyBorder="1"/>
    <xf numFmtId="164" fontId="2" fillId="0" borderId="0" xfId="1" applyNumberFormat="1" applyFont="1"/>
    <xf numFmtId="0" fontId="2" fillId="0" borderId="0" xfId="0" applyFont="1"/>
    <xf numFmtId="0" fontId="0" fillId="0" borderId="4" xfId="0" applyFill="1" applyBorder="1"/>
    <xf numFmtId="164" fontId="0" fillId="0" borderId="0" xfId="1" applyNumberFormat="1" applyFont="1" applyFill="1"/>
    <xf numFmtId="0" fontId="0" fillId="0" borderId="0" xfId="0" applyFill="1"/>
    <xf numFmtId="0" fontId="3" fillId="4" borderId="8" xfId="0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="80" zoomScaleNormal="80" zoomScaleSheetLayoutView="80" workbookViewId="0">
      <pane ySplit="7" topLeftCell="A8" activePane="bottomLeft" state="frozen"/>
      <selection pane="bottomLeft" activeCell="B18" sqref="B18"/>
    </sheetView>
  </sheetViews>
  <sheetFormatPr baseColWidth="10" defaultColWidth="9.140625" defaultRowHeight="15" x14ac:dyDescent="0.25"/>
  <cols>
    <col min="1" max="1" width="53.28515625" customWidth="1"/>
    <col min="2" max="2" width="25.28515625" style="14" customWidth="1"/>
    <col min="3" max="3" width="16.42578125" style="14" customWidth="1"/>
    <col min="4" max="4" width="25.42578125" style="14" customWidth="1"/>
    <col min="6" max="6" width="23.42578125" style="9" customWidth="1"/>
    <col min="7" max="7" width="19.42578125" customWidth="1"/>
    <col min="8" max="8" width="17.28515625" customWidth="1"/>
  </cols>
  <sheetData>
    <row r="1" spans="1:8" s="4" customFormat="1" x14ac:dyDescent="0.25">
      <c r="A1" s="1" t="s">
        <v>0</v>
      </c>
      <c r="B1" s="2"/>
      <c r="C1" s="2"/>
      <c r="D1" s="2"/>
      <c r="E1" s="2"/>
      <c r="F1" s="3"/>
    </row>
    <row r="2" spans="1:8" s="4" customFormat="1" ht="15" customHeight="1" x14ac:dyDescent="0.25">
      <c r="A2" s="2"/>
      <c r="B2" s="2"/>
      <c r="C2" s="2"/>
      <c r="D2" s="2"/>
      <c r="E2" s="2"/>
      <c r="F2" s="3"/>
    </row>
    <row r="3" spans="1:8" s="4" customFormat="1" x14ac:dyDescent="0.25">
      <c r="A3" s="25" t="s">
        <v>1</v>
      </c>
      <c r="B3" s="26"/>
      <c r="C3" s="26"/>
      <c r="D3" s="26"/>
      <c r="E3" s="27"/>
      <c r="F3" s="3"/>
    </row>
    <row r="4" spans="1:8" s="4" customFormat="1" x14ac:dyDescent="0.25">
      <c r="A4" s="2"/>
      <c r="B4" s="2"/>
      <c r="C4" s="2"/>
      <c r="D4" s="5"/>
      <c r="E4" s="2"/>
      <c r="F4" s="3"/>
    </row>
    <row r="5" spans="1:8" s="4" customFormat="1" x14ac:dyDescent="0.25">
      <c r="A5" s="6" t="s">
        <v>2</v>
      </c>
      <c r="B5" s="2"/>
      <c r="C5" s="2"/>
      <c r="D5" s="2"/>
      <c r="E5" s="2"/>
      <c r="F5" s="3"/>
    </row>
    <row r="6" spans="1:8" s="4" customFormat="1" x14ac:dyDescent="0.25">
      <c r="A6" s="7"/>
      <c r="B6" s="2"/>
      <c r="C6" s="2"/>
      <c r="D6" s="2"/>
      <c r="E6" s="2"/>
      <c r="F6" s="3"/>
    </row>
    <row r="7" spans="1:8" ht="30.75" thickBot="1" x14ac:dyDescent="0.3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</row>
    <row r="8" spans="1:8" ht="15" customHeight="1" thickBot="1" x14ac:dyDescent="0.3">
      <c r="A8" s="10" t="s">
        <v>8</v>
      </c>
      <c r="B8" s="11">
        <f>B9+B10+B11+B12</f>
        <v>-5480644.7016999992</v>
      </c>
      <c r="C8" s="12">
        <f>C9+C10+C11+C12</f>
        <v>34716.099730000002</v>
      </c>
      <c r="D8" s="11">
        <f>D9+D10+D11+D12</f>
        <v>-5445928.6019700002</v>
      </c>
      <c r="E8" s="13"/>
      <c r="H8" s="14"/>
    </row>
    <row r="9" spans="1:8" ht="15" customHeight="1" x14ac:dyDescent="0.25">
      <c r="A9" s="15" t="s">
        <v>9</v>
      </c>
      <c r="B9" s="16">
        <v>-3715911.9338999996</v>
      </c>
      <c r="C9" s="16">
        <v>0</v>
      </c>
      <c r="D9" s="16">
        <v>-3715911.9338999996</v>
      </c>
      <c r="E9" s="13"/>
      <c r="G9" s="17"/>
    </row>
    <row r="10" spans="1:8" s="20" customFormat="1" ht="15" customHeight="1" x14ac:dyDescent="0.25">
      <c r="A10" s="15" t="s">
        <v>10</v>
      </c>
      <c r="B10" s="16">
        <v>-858968.76125000056</v>
      </c>
      <c r="C10" s="16">
        <v>1119.7159700000002</v>
      </c>
      <c r="D10" s="16">
        <v>-857849.04528000066</v>
      </c>
      <c r="E10" s="18"/>
      <c r="F10" s="19"/>
      <c r="G10" s="17"/>
    </row>
    <row r="11" spans="1:8" s="23" customFormat="1" ht="15" customHeight="1" x14ac:dyDescent="0.25">
      <c r="A11" s="15" t="s">
        <v>11</v>
      </c>
      <c r="B11" s="16">
        <v>-73627.311719999954</v>
      </c>
      <c r="C11" s="16">
        <v>33288.493760000005</v>
      </c>
      <c r="D11" s="16">
        <v>-40338.81796</v>
      </c>
      <c r="E11" s="21"/>
      <c r="F11" s="22"/>
      <c r="G11" s="17"/>
    </row>
    <row r="12" spans="1:8" ht="15" customHeight="1" thickBot="1" x14ac:dyDescent="0.3">
      <c r="A12" s="15" t="s">
        <v>12</v>
      </c>
      <c r="B12" s="16">
        <v>-832136.6948299997</v>
      </c>
      <c r="C12" s="16">
        <v>307.89</v>
      </c>
      <c r="D12" s="16">
        <v>-831828.80482999969</v>
      </c>
      <c r="E12" s="13"/>
      <c r="G12" s="17"/>
    </row>
    <row r="13" spans="1:8" ht="15" customHeight="1" thickBot="1" x14ac:dyDescent="0.3">
      <c r="A13" s="10" t="s">
        <v>13</v>
      </c>
      <c r="B13" s="11">
        <f>+B14+B15+B16+B17+B18+B19+B20+B21+B22</f>
        <v>4797375.5412699999</v>
      </c>
      <c r="C13" s="12">
        <f>+C14+C15+C16+C17+C18+C19+C20+C21+C22</f>
        <v>266855.96581999998</v>
      </c>
      <c r="D13" s="11">
        <f>+D14+D15+D16+D17+D18+D19+D20+D21+D22</f>
        <v>5064231.5070899995</v>
      </c>
      <c r="E13" s="24"/>
    </row>
    <row r="14" spans="1:8" ht="15" customHeight="1" x14ac:dyDescent="0.25">
      <c r="A14" s="15" t="s">
        <v>14</v>
      </c>
      <c r="B14" s="16">
        <v>1986564.5659399997</v>
      </c>
      <c r="C14" s="16">
        <v>-996.50562999999988</v>
      </c>
      <c r="D14" s="16">
        <v>1985568.0603099994</v>
      </c>
      <c r="E14" s="13"/>
      <c r="G14" s="17"/>
    </row>
    <row r="15" spans="1:8" ht="15" customHeight="1" x14ac:dyDescent="0.25">
      <c r="A15" s="15" t="s">
        <v>15</v>
      </c>
      <c r="B15" s="16">
        <v>1479752.6137600008</v>
      </c>
      <c r="C15" s="16">
        <v>-70.45831999999983</v>
      </c>
      <c r="D15" s="16">
        <v>1479682.1554400006</v>
      </c>
      <c r="E15" s="13"/>
      <c r="G15" s="17"/>
    </row>
    <row r="16" spans="1:8" ht="15" customHeight="1" x14ac:dyDescent="0.25">
      <c r="A16" s="15" t="s">
        <v>16</v>
      </c>
      <c r="B16" s="16">
        <v>205150.28497999997</v>
      </c>
      <c r="C16" s="16">
        <v>-1801.6068600000001</v>
      </c>
      <c r="D16" s="16">
        <v>203348.67812</v>
      </c>
      <c r="E16" s="13"/>
      <c r="G16" s="17"/>
    </row>
    <row r="17" spans="1:8" ht="15" customHeight="1" x14ac:dyDescent="0.25">
      <c r="A17" s="15" t="s">
        <v>17</v>
      </c>
      <c r="B17" s="16">
        <v>483318.54405999993</v>
      </c>
      <c r="C17" s="16">
        <v>0</v>
      </c>
      <c r="D17" s="16">
        <v>483318.54405999993</v>
      </c>
      <c r="E17" s="13"/>
      <c r="G17" s="17"/>
    </row>
    <row r="18" spans="1:8" ht="15" customHeight="1" x14ac:dyDescent="0.25">
      <c r="A18" s="15" t="s">
        <v>18</v>
      </c>
      <c r="B18" s="16">
        <v>285927.71082000004</v>
      </c>
      <c r="C18" s="16">
        <v>0</v>
      </c>
      <c r="D18" s="16">
        <v>285927.71082000004</v>
      </c>
      <c r="E18" s="13"/>
      <c r="G18" s="17"/>
    </row>
    <row r="19" spans="1:8" ht="15" customHeight="1" x14ac:dyDescent="0.25">
      <c r="A19" s="15" t="s">
        <v>19</v>
      </c>
      <c r="B19" s="16">
        <v>451215.02236</v>
      </c>
      <c r="C19" s="16">
        <v>0</v>
      </c>
      <c r="D19" s="16">
        <v>451215.02236</v>
      </c>
      <c r="E19" s="13"/>
      <c r="G19" s="17"/>
    </row>
    <row r="20" spans="1:8" ht="15" customHeight="1" x14ac:dyDescent="0.25">
      <c r="A20" s="15" t="s">
        <v>20</v>
      </c>
      <c r="B20" s="16">
        <v>225821.09756000002</v>
      </c>
      <c r="C20" s="16">
        <v>0</v>
      </c>
      <c r="D20" s="16">
        <v>225821.09756000002</v>
      </c>
      <c r="E20" s="13"/>
      <c r="G20" s="17"/>
    </row>
    <row r="21" spans="1:8" ht="15" customHeight="1" x14ac:dyDescent="0.25">
      <c r="A21" s="15" t="s">
        <v>21</v>
      </c>
      <c r="B21" s="16">
        <v>-48438.298209999986</v>
      </c>
      <c r="C21" s="16">
        <v>-2211.4633700000004</v>
      </c>
      <c r="D21" s="16">
        <v>-50649.761579999991</v>
      </c>
      <c r="E21" s="13"/>
      <c r="G21" s="17"/>
    </row>
    <row r="22" spans="1:8" s="20" customFormat="1" ht="15" customHeight="1" thickBot="1" x14ac:dyDescent="0.3">
      <c r="A22" s="15" t="s">
        <v>22</v>
      </c>
      <c r="B22" s="16">
        <v>-271936</v>
      </c>
      <c r="C22" s="16">
        <v>271936</v>
      </c>
      <c r="D22" s="16">
        <v>0</v>
      </c>
      <c r="E22" s="18"/>
      <c r="F22" s="19"/>
    </row>
    <row r="23" spans="1:8" ht="15" customHeight="1" thickBot="1" x14ac:dyDescent="0.3">
      <c r="A23" s="10" t="s">
        <v>23</v>
      </c>
      <c r="B23" s="11">
        <f>B8+B13</f>
        <v>-683269.16042999923</v>
      </c>
      <c r="C23" s="12">
        <f>C8+C13</f>
        <v>301572.06555</v>
      </c>
      <c r="D23" s="11">
        <f>D8+D13</f>
        <v>-381697.09488000069</v>
      </c>
      <c r="E23" s="24"/>
    </row>
    <row r="24" spans="1:8" ht="15" customHeight="1" x14ac:dyDescent="0.25">
      <c r="A24" s="15" t="s">
        <v>24</v>
      </c>
      <c r="B24" s="16">
        <v>411329.81731000019</v>
      </c>
      <c r="C24" s="16">
        <v>447.90189113400737</v>
      </c>
      <c r="D24" s="16">
        <v>411777.71920113446</v>
      </c>
      <c r="E24" s="13"/>
      <c r="G24" s="17"/>
    </row>
    <row r="25" spans="1:8" ht="15" customHeight="1" thickBot="1" x14ac:dyDescent="0.3">
      <c r="A25" s="15" t="s">
        <v>25</v>
      </c>
      <c r="B25" s="16">
        <v>171262.56576000006</v>
      </c>
      <c r="C25" s="16">
        <v>3694.2859078099868</v>
      </c>
      <c r="D25" s="16">
        <v>174956.85166781009</v>
      </c>
      <c r="E25" s="13"/>
      <c r="G25" s="17"/>
      <c r="H25" s="14"/>
    </row>
    <row r="26" spans="1:8" ht="15" customHeight="1" thickBot="1" x14ac:dyDescent="0.3">
      <c r="A26" s="10" t="s">
        <v>26</v>
      </c>
      <c r="B26" s="11">
        <f>B23+B24+B25</f>
        <v>-100676.77735999899</v>
      </c>
      <c r="C26" s="12">
        <f>C23+C24+C25</f>
        <v>305714.25334894395</v>
      </c>
      <c r="D26" s="11">
        <f>D23+D24+D25</f>
        <v>205037.47598894386</v>
      </c>
      <c r="E26" s="24"/>
    </row>
    <row r="27" spans="1:8" ht="15" customHeight="1" x14ac:dyDescent="0.25">
      <c r="A27" s="15" t="s">
        <v>27</v>
      </c>
      <c r="B27" s="16">
        <v>-4678.6936000000005</v>
      </c>
      <c r="C27" s="16">
        <v>275.52790999999996</v>
      </c>
      <c r="D27" s="16">
        <v>-4403.1656900000007</v>
      </c>
      <c r="E27" s="13"/>
      <c r="G27" s="17"/>
    </row>
    <row r="28" spans="1:8" ht="15" customHeight="1" x14ac:dyDescent="0.25">
      <c r="A28" s="15" t="s">
        <v>28</v>
      </c>
      <c r="B28" s="16">
        <v>48583.093970000002</v>
      </c>
      <c r="C28" s="16">
        <v>0</v>
      </c>
      <c r="D28" s="16">
        <v>48583.093970000002</v>
      </c>
      <c r="E28" s="13"/>
      <c r="G28" s="17"/>
    </row>
    <row r="29" spans="1:8" ht="15" customHeight="1" thickBot="1" x14ac:dyDescent="0.3">
      <c r="A29" s="15" t="s">
        <v>29</v>
      </c>
      <c r="B29" s="16">
        <v>-8154.7164700001476</v>
      </c>
      <c r="C29" s="16">
        <v>0</v>
      </c>
      <c r="D29" s="16">
        <v>-8154.7164700001476</v>
      </c>
      <c r="E29" s="13"/>
      <c r="G29" s="17"/>
    </row>
    <row r="30" spans="1:8" ht="15" customHeight="1" thickBot="1" x14ac:dyDescent="0.3">
      <c r="A30" s="10" t="s">
        <v>30</v>
      </c>
      <c r="B30" s="11">
        <f>B26+B27+B28+B29</f>
        <v>-64927.093459999131</v>
      </c>
      <c r="C30" s="12">
        <f>C26+C27+C28+C29</f>
        <v>305989.78125894396</v>
      </c>
      <c r="D30" s="11">
        <f>D26+D27+D28+D29</f>
        <v>241062.68779894372</v>
      </c>
      <c r="E30" s="24"/>
    </row>
    <row r="31" spans="1:8" ht="15" customHeight="1" x14ac:dyDescent="0.25">
      <c r="A31" s="15" t="s">
        <v>31</v>
      </c>
      <c r="B31" s="16">
        <v>26894.7595</v>
      </c>
      <c r="C31" s="16">
        <v>0</v>
      </c>
      <c r="D31" s="16">
        <v>26894.7595</v>
      </c>
      <c r="E31" s="13"/>
    </row>
    <row r="32" spans="1:8" ht="15" customHeight="1" thickBot="1" x14ac:dyDescent="0.3">
      <c r="A32" s="15" t="s">
        <v>32</v>
      </c>
      <c r="B32" s="16">
        <v>-91892.614560000002</v>
      </c>
      <c r="C32" s="16">
        <v>0</v>
      </c>
      <c r="D32" s="16">
        <v>-91892.614560000002</v>
      </c>
      <c r="E32" s="13"/>
    </row>
    <row r="33" spans="1:5" ht="15" customHeight="1" thickBot="1" x14ac:dyDescent="0.3">
      <c r="A33" s="10" t="s">
        <v>33</v>
      </c>
      <c r="B33" s="11">
        <f>+B30+B31+B32</f>
        <v>-129924.94851999913</v>
      </c>
      <c r="C33" s="12">
        <f>+C30+C31+C32</f>
        <v>305989.78125894396</v>
      </c>
      <c r="D33" s="11">
        <f>+D30+D31+D32</f>
        <v>176064.83273894369</v>
      </c>
      <c r="E33" s="24"/>
    </row>
  </sheetData>
  <autoFilter ref="A7:E33"/>
  <mergeCells count="1">
    <mergeCell ref="A3:E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</vt:lpstr>
      <vt:lpstr>'INFORME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2017-07-27T21:12:09Z</dcterms:created>
  <dcterms:modified xsi:type="dcterms:W3CDTF">2018-09-25T20:15:54Z</dcterms:modified>
</cp:coreProperties>
</file>