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5 OLO\01 CONTABILIDAD REGULATORIA\GRUPO OLO REGULATORIO 2019\TVS\"/>
    </mc:Choice>
  </mc:AlternateContent>
  <bookViews>
    <workbookView xWindow="0" yWindow="0" windowWidth="16320" windowHeight="5220"/>
  </bookViews>
  <sheets>
    <sheet name="Final en miles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Acu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xlnm.Print_Area" localSheetId="0">'Final en miles'!$A$1:$F$36</definedName>
    <definedName name="EV__LASTREFTIME__" hidden="1">41184.7296643518</definedName>
    <definedName name="HTML_Header" hidden="1">"AHORRO MESA COMPRAS"</definedName>
    <definedName name="HTML_LastUpdate" hidden="1">"27/05/98"</definedName>
    <definedName name="HTML_LineAfter" hidden="1">FALSE</definedName>
    <definedName name="HTML_LineBefore" hidden="1">FALSE</definedName>
    <definedName name="HTML_Name" hidden="1">"TELEFONICA"</definedName>
    <definedName name="HTML_OBDlg2" hidden="1">TRUE</definedName>
    <definedName name="HTML_OBDlg4" hidden="1">TRUE</definedName>
    <definedName name="HTML_OS" hidden="1">0</definedName>
    <definedName name="HTML_PathFile" hidden="1">"C:\mesa\mesabuena\HTML.htm"</definedName>
    <definedName name="HTML_Title" hidden="1">"INFORME MESA"</definedName>
    <definedName name="K2_WBHASINITMODE" hidden="1">1</definedName>
    <definedName name="Usuario" hidden="1">[1]CONEXION!$C$3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/>
  <c r="D30" i="1"/>
  <c r="D29" i="1"/>
  <c r="D27" i="1"/>
  <c r="D26" i="1"/>
  <c r="D24" i="1"/>
  <c r="D23" i="1"/>
  <c r="D22" i="1"/>
  <c r="D21" i="1"/>
  <c r="D20" i="1"/>
  <c r="D19" i="1"/>
  <c r="D18" i="1"/>
  <c r="D17" i="1"/>
  <c r="D16" i="1"/>
  <c r="D15" i="1"/>
  <c r="C14" i="1"/>
  <c r="B14" i="1"/>
  <c r="D11" i="1"/>
  <c r="D10" i="1"/>
  <c r="D9" i="1"/>
  <c r="C9" i="1"/>
  <c r="C25" i="1"/>
  <c r="C28" i="1"/>
  <c r="C32" i="1"/>
  <c r="C34" i="1"/>
  <c r="B9" i="1"/>
  <c r="B25" i="1"/>
  <c r="B28" i="1"/>
  <c r="B32" i="1"/>
  <c r="B34" i="1"/>
  <c r="D14" i="1"/>
  <c r="D25" i="1"/>
  <c r="D28" i="1"/>
  <c r="D32" i="1"/>
  <c r="D34" i="1"/>
</calcChain>
</file>

<file path=xl/sharedStrings.xml><?xml version="1.0" encoding="utf-8"?>
<sst xmlns="http://schemas.openxmlformats.org/spreadsheetml/2006/main" count="34" uniqueCount="34">
  <si>
    <t>TVS WIRELESS S.A.C</t>
  </si>
  <si>
    <t>Expresado en miles de Soles</t>
  </si>
  <si>
    <t>Estado de Resultados Estatuario</t>
  </si>
  <si>
    <t>Ajustes</t>
  </si>
  <si>
    <t>Estado de Resultados de Contabilidad Separada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</si>
  <si>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</si>
  <si>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</si>
  <si>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</si>
  <si>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</si>
  <si>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</si>
  <si>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</si>
  <si>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</si>
  <si>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</si>
  <si>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</si>
  <si>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</si>
  <si>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Remuneraciones</t>
  </si>
  <si>
    <t>Serv. de Personal</t>
  </si>
  <si>
    <t>Mantenimiento y Reparacion</t>
  </si>
  <si>
    <t>Gastos por sanciones administrativas</t>
  </si>
  <si>
    <t>Otros Ingresos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</si>
  <si>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</si>
  <si>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</si>
  <si>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</si>
  <si>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</si>
  <si>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</si>
  <si>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</si>
  <si>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</si>
  <si>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</si>
  <si>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</si>
  <si>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</t>
  </si>
  <si>
    <t>UTILIDAD (PÉRDIDA) NETA</t>
  </si>
  <si>
    <t>Nota 1/.</t>
  </si>
  <si>
    <t>INFORME 4: RECONCILIACIÓN DEL ESTADO DE RESULTADOS ESTATUTARIO CON EL DE CONTABILIDAD SEPARADA</t>
  </si>
  <si>
    <t>Periodo de reporte: Enero a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</si>
</sst>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.000_ ;_ * \-#,##0.000_ ;_ * &quot;-&quot;??_ ;_ @_ "/>
    <numFmt numFmtId="165" formatCode="_ * #,##0_ ;_ * \-#,##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EYInterstate Light"/>
    </font>
    <font>
      <b/>
      <sz val="9"/>
      <color theme="1"/>
      <name val="EYInterstate Light"/>
    </font>
    <font>
      <sz val="9"/>
      <color theme="1"/>
      <name val="EYInterstate Light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3" borderId="0" xfId="0" applyFont="1" applyFill="1" applyBorder="1"/>
    <xf numFmtId="164" fontId="2" fillId="2" borderId="0" xfId="1" applyNumberFormat="1" applyFont="1" applyFill="1"/>
    <xf numFmtId="0" fontId="3" fillId="2" borderId="0" xfId="0" applyFont="1" applyFill="1" applyBorder="1"/>
    <xf numFmtId="0" fontId="5" fillId="3" borderId="0" xfId="0" applyFont="1" applyFill="1" applyBorder="1"/>
    <xf numFmtId="0" fontId="5" fillId="2" borderId="0" xfId="0" applyFont="1" applyFill="1"/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/>
    <xf numFmtId="165" fontId="6" fillId="4" borderId="3" xfId="1" applyNumberFormat="1" applyFont="1" applyFill="1" applyBorder="1"/>
    <xf numFmtId="165" fontId="2" fillId="0" borderId="0" xfId="1" applyNumberFormat="1" applyFont="1"/>
    <xf numFmtId="0" fontId="7" fillId="3" borderId="4" xfId="0" applyFont="1" applyFill="1" applyBorder="1"/>
    <xf numFmtId="165" fontId="7" fillId="3" borderId="5" xfId="1" applyNumberFormat="1" applyFont="1" applyFill="1" applyBorder="1"/>
    <xf numFmtId="0" fontId="7" fillId="0" borderId="4" xfId="0" applyFont="1" applyFill="1" applyBorder="1"/>
    <xf numFmtId="165" fontId="7" fillId="3" borderId="6" xfId="1" applyNumberFormat="1" applyFont="1" applyFill="1" applyBorder="1"/>
    <xf numFmtId="0" fontId="4" fillId="4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4" fillId="0" borderId="4" xfId="0" applyFont="1" applyBorder="1"/>
    <xf numFmtId="0" fontId="2" fillId="0" borderId="4" xfId="0" applyFont="1" applyFill="1" applyBorder="1"/>
    <xf numFmtId="0" fontId="4" fillId="4" borderId="7" xfId="0" applyFont="1" applyFill="1" applyBorder="1"/>
    <xf numFmtId="165" fontId="7" fillId="0" borderId="5" xfId="1" applyNumberFormat="1" applyFont="1" applyFill="1" applyBorder="1"/>
    <xf numFmtId="0" fontId="2" fillId="3" borderId="0" xfId="0" applyFont="1" applyFill="1"/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43" fontId="2" fillId="3" borderId="0" xfId="1" applyFont="1" applyFill="1"/>
    <xf numFmtId="0" fontId="4" fillId="2" borderId="4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pesplcli1024\SSEE\Gisella\gisella\BALANCES%202003\SIDE45\CONSULTAS\CxP_Amo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etalle"/>
      <sheetName val="Resumen"/>
      <sheetName val="Cuadro"/>
      <sheetName val="CONEXION"/>
      <sheetName val="Programas"/>
      <sheetName val="OPEN-CLOSE"/>
      <sheetName val="HOJA_LISTAS"/>
      <sheetName val="LISTAS"/>
      <sheetName val="Bib_Programas"/>
      <sheetName val="Ingreso"/>
      <sheetName val="Detalle (2)"/>
      <sheetName val="Detalle (4)"/>
      <sheetName val="Detalle (3)"/>
      <sheetName val="Detalle (5)"/>
      <sheetName val="Detalle (6)"/>
    </sheetNames>
    <sheetDataSet>
      <sheetData sheetId="0">
        <row r="5">
          <cell r="E5" t="str">
            <v>%</v>
          </cell>
        </row>
      </sheetData>
      <sheetData sheetId="1"/>
      <sheetData sheetId="2"/>
      <sheetData sheetId="3"/>
      <sheetData sheetId="4">
        <row r="2">
          <cell r="C2" t="str">
            <v>ALCAPERU</v>
          </cell>
        </row>
        <row r="3">
          <cell r="C3" t="str">
            <v>JENY</v>
          </cell>
        </row>
      </sheetData>
      <sheetData sheetId="5" refreshError="1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F34"/>
  <sheetViews>
    <sheetView showGridLines="0" tabSelected="1" zoomScale="80" zoomScaleNormal="80" workbookViewId="0">
      <selection activeCell="M24" sqref="M24"/>
    </sheetView>
  </sheetViews>
  <sheetFormatPr baseColWidth="10" defaultColWidth="9.140625" defaultRowHeight="15"/>
  <cols>
    <col min="1" max="1" width="52.42578125" customWidth="1"/>
    <col min="2" max="2" width="21.7109375" customWidth="1"/>
    <col min="3" max="3" width="13.42578125" customWidth="1"/>
    <col min="4" max="4" width="14.85546875" customWidth="1"/>
  </cols>
  <sheetData>
    <row r="1" spans="1:6">
      <c r="A1" s="4" t="s">
        <v>0</v>
      </c>
      <c r="B1" s="22"/>
      <c r="C1" s="22"/>
      <c r="D1" s="22"/>
      <c r="E1" s="22"/>
    </row>
    <row r="2" spans="1:6">
      <c r="A2" s="22"/>
      <c r="B2" s="22"/>
      <c r="C2" s="22"/>
      <c r="D2" s="22"/>
      <c r="E2" s="22"/>
      <c r="F2" s="1"/>
    </row>
    <row r="3" spans="1:6">
      <c r="A3" s="23" t="s">
        <v>32</v>
      </c>
      <c r="B3" s="24"/>
      <c r="C3" s="24"/>
      <c r="D3" s="24"/>
      <c r="E3" s="25"/>
      <c r="F3" s="1"/>
    </row>
    <row r="4" spans="1:6" ht="15" customHeight="1">
      <c r="A4" s="22"/>
      <c r="B4" s="22"/>
      <c r="C4" s="22"/>
      <c r="D4" s="26"/>
      <c r="E4" s="22"/>
      <c r="F4" s="1"/>
    </row>
    <row r="5" spans="1:6">
      <c r="A5" s="27" t="s">
        <v>33</v>
      </c>
      <c r="B5" s="22"/>
      <c r="C5" s="22"/>
      <c r="D5" s="22"/>
      <c r="E5" s="22"/>
      <c r="F5" s="1"/>
    </row>
    <row r="6" spans="1:6">
      <c r="A6" s="6"/>
      <c r="B6" s="5"/>
      <c r="C6" s="2"/>
      <c r="D6" s="2"/>
      <c r="E6" s="3"/>
      <c r="F6" s="1"/>
    </row>
    <row r="7" spans="1:6" ht="15.75" thickBot="1">
      <c r="A7" s="7"/>
      <c r="B7" s="2"/>
      <c r="C7" s="2"/>
      <c r="D7" s="2"/>
      <c r="E7" s="3"/>
      <c r="F7" s="1"/>
    </row>
    <row r="8" spans="1:6" ht="51.75" thickBot="1">
      <c r="A8" s="8" t="s">
        <v>1</v>
      </c>
      <c r="B8" s="8" t="s">
        <v>2</v>
      </c>
      <c r="C8" s="8" t="s">
        <v>3</v>
      </c>
      <c r="D8" s="8" t="s">
        <v>4</v>
      </c>
      <c r="E8" s="16" t="s">
        <v>31</v>
      </c>
    </row>
    <row r="9" spans="1:6" ht="15.75" thickBot="1">
      <c r="A9" s="9" t="s">
        <v>5</v>
      </c>
      <c r="B9" s="10">
        <f>SUM(B10:B13)</f>
        <v>-676867</v>
      </c>
      <c r="C9" s="10">
        <f t="shared" ref="C9:D9" si="0">SUM(C10:C13)</f>
        <v>2</v>
      </c>
      <c r="D9" s="10">
        <f t="shared" si="0"/>
        <v>-676865</v>
      </c>
      <c r="E9" s="17"/>
      <c r="F9" s="11"/>
    </row>
    <row r="10" spans="1:6">
      <c r="A10" s="12" t="s">
        <v>6</v>
      </c>
      <c r="B10" s="21">
        <v>-676755</v>
      </c>
      <c r="C10" s="21">
        <v>2</v>
      </c>
      <c r="D10" s="21">
        <f>B10+C10</f>
        <v>-676753</v>
      </c>
      <c r="E10" s="17"/>
      <c r="F10" s="11"/>
    </row>
    <row r="11" spans="1:6">
      <c r="A11" s="12" t="s">
        <v>7</v>
      </c>
      <c r="B11" s="13">
        <v>-112</v>
      </c>
      <c r="C11" s="13">
        <v>0</v>
      </c>
      <c r="D11" s="13">
        <f>B11+C11</f>
        <v>-112</v>
      </c>
      <c r="E11" s="18"/>
      <c r="F11" s="11"/>
    </row>
    <row r="12" spans="1:6">
      <c r="A12" s="12" t="s">
        <v>8</v>
      </c>
      <c r="B12" s="13">
        <v>0</v>
      </c>
      <c r="C12" s="13">
        <v>0</v>
      </c>
      <c r="D12" s="13">
        <v>0</v>
      </c>
      <c r="E12" s="19"/>
      <c r="F12" s="11"/>
    </row>
    <row r="13" spans="1:6" ht="15.75" thickBot="1">
      <c r="A13" s="12" t="s">
        <v>9</v>
      </c>
      <c r="B13" s="13">
        <v>0</v>
      </c>
      <c r="C13" s="13">
        <v>0</v>
      </c>
      <c r="D13" s="13">
        <v>0</v>
      </c>
      <c r="E13" s="17"/>
      <c r="F13" s="11"/>
    </row>
    <row r="14" spans="1:6" ht="15.75" thickBot="1">
      <c r="A14" s="9" t="s">
        <v>10</v>
      </c>
      <c r="B14" s="10">
        <f>SUM(B15:B24)</f>
        <v>574935</v>
      </c>
      <c r="C14" s="10">
        <f>+C15+C16+C17+C18+C19+C20+C21+C23+C24+C22</f>
        <v>-4</v>
      </c>
      <c r="D14" s="10">
        <f>+D15+D16+D17+D18+D19+D20+D21+D23+D24+D22</f>
        <v>574931</v>
      </c>
      <c r="E14" s="20"/>
      <c r="F14" s="11"/>
    </row>
    <row r="15" spans="1:6">
      <c r="A15" s="14" t="s">
        <v>11</v>
      </c>
      <c r="B15" s="13">
        <v>99</v>
      </c>
      <c r="C15" s="13">
        <v>0</v>
      </c>
      <c r="D15" s="13">
        <f>+B15+C15</f>
        <v>99</v>
      </c>
      <c r="E15" s="17"/>
      <c r="F15" s="11"/>
    </row>
    <row r="16" spans="1:6">
      <c r="A16" s="14" t="s">
        <v>12</v>
      </c>
      <c r="B16" s="13">
        <v>14823</v>
      </c>
      <c r="C16" s="13"/>
      <c r="D16" s="13">
        <f t="shared" ref="D16:D33" si="1">+B16+C16</f>
        <v>14823</v>
      </c>
      <c r="E16" s="17"/>
      <c r="F16" s="11"/>
    </row>
    <row r="17" spans="1:6">
      <c r="A17" s="14" t="s">
        <v>13</v>
      </c>
      <c r="B17" s="13">
        <v>0</v>
      </c>
      <c r="C17" s="13"/>
      <c r="D17" s="13">
        <f t="shared" si="1"/>
        <v>0</v>
      </c>
      <c r="E17" s="17"/>
      <c r="F17" s="11"/>
    </row>
    <row r="18" spans="1:6">
      <c r="A18" s="14" t="s">
        <v>14</v>
      </c>
      <c r="B18" s="13">
        <v>560694</v>
      </c>
      <c r="C18" s="13"/>
      <c r="D18" s="13">
        <f t="shared" si="1"/>
        <v>560694</v>
      </c>
      <c r="E18" s="17"/>
      <c r="F18" s="11"/>
    </row>
    <row r="19" spans="1:6">
      <c r="A19" s="14" t="s">
        <v>15</v>
      </c>
      <c r="B19" s="13"/>
      <c r="C19" s="13"/>
      <c r="D19" s="13">
        <f t="shared" si="1"/>
        <v>0</v>
      </c>
      <c r="E19" s="17"/>
      <c r="F19" s="11"/>
    </row>
    <row r="20" spans="1:6">
      <c r="A20" s="14" t="s">
        <v>16</v>
      </c>
      <c r="B20" s="13">
        <v>952</v>
      </c>
      <c r="C20" s="13"/>
      <c r="D20" s="13">
        <f t="shared" si="1"/>
        <v>952</v>
      </c>
      <c r="E20" s="17"/>
      <c r="F20" s="11"/>
    </row>
    <row r="21" spans="1:6">
      <c r="A21" s="14" t="s">
        <v>17</v>
      </c>
      <c r="B21" s="13"/>
      <c r="C21" s="13"/>
      <c r="D21" s="13">
        <f t="shared" si="1"/>
        <v>0</v>
      </c>
      <c r="E21" s="17"/>
      <c r="F21" s="11"/>
    </row>
    <row r="22" spans="1:6">
      <c r="A22" s="14" t="s">
        <v>18</v>
      </c>
      <c r="B22" s="13">
        <v>4</v>
      </c>
      <c r="C22" s="13">
        <v>-4</v>
      </c>
      <c r="D22" s="13">
        <f t="shared" si="1"/>
        <v>0</v>
      </c>
      <c r="E22" s="17"/>
      <c r="F22" s="11"/>
    </row>
    <row r="23" spans="1:6">
      <c r="A23" s="14" t="s">
        <v>19</v>
      </c>
      <c r="B23" s="13">
        <v>-1637</v>
      </c>
      <c r="C23" s="13"/>
      <c r="D23" s="13">
        <f t="shared" si="1"/>
        <v>-1637</v>
      </c>
      <c r="E23" s="17"/>
      <c r="F23" s="11"/>
    </row>
    <row r="24" spans="1:6" ht="15.75" thickBot="1">
      <c r="A24" s="12" t="s">
        <v>20</v>
      </c>
      <c r="B24" s="13">
        <v>0</v>
      </c>
      <c r="C24" s="13">
        <v>0</v>
      </c>
      <c r="D24" s="13">
        <f t="shared" si="1"/>
        <v>0</v>
      </c>
      <c r="E24" s="18"/>
      <c r="F24" s="11"/>
    </row>
    <row r="25" spans="1:6" ht="15.75" thickBot="1">
      <c r="A25" s="9" t="s">
        <v>21</v>
      </c>
      <c r="B25" s="10">
        <f>B9+B14</f>
        <v>-101932</v>
      </c>
      <c r="C25" s="10">
        <f>C9+C14</f>
        <v>-2</v>
      </c>
      <c r="D25" s="10">
        <f>D9+D14</f>
        <v>-101934</v>
      </c>
      <c r="E25" s="20"/>
      <c r="F25" s="11"/>
    </row>
    <row r="26" spans="1:6">
      <c r="A26" s="12" t="s">
        <v>22</v>
      </c>
      <c r="B26" s="13">
        <v>156.25001</v>
      </c>
      <c r="C26" s="13">
        <v>-1</v>
      </c>
      <c r="D26" s="13">
        <f t="shared" si="1"/>
        <v>155.25001</v>
      </c>
      <c r="E26" s="17"/>
      <c r="F26" s="11"/>
    </row>
    <row r="27" spans="1:6" ht="15.75" thickBot="1">
      <c r="A27" s="12" t="s">
        <v>23</v>
      </c>
      <c r="B27" s="13">
        <v>6976.9990800000005</v>
      </c>
      <c r="C27" s="13">
        <v>133</v>
      </c>
      <c r="D27" s="13">
        <f t="shared" si="1"/>
        <v>7109.9990800000005</v>
      </c>
      <c r="E27" s="17"/>
      <c r="F27" s="11"/>
    </row>
    <row r="28" spans="1:6" ht="15.75" thickBot="1">
      <c r="A28" s="9" t="s">
        <v>24</v>
      </c>
      <c r="B28" s="10">
        <f>B25+B26+B27</f>
        <v>-94798.750910000002</v>
      </c>
      <c r="C28" s="10">
        <f>C25+C26+C27</f>
        <v>130</v>
      </c>
      <c r="D28" s="10">
        <f>D25+D26+D27</f>
        <v>-94668.750910000002</v>
      </c>
      <c r="E28" s="20"/>
      <c r="F28" s="11"/>
    </row>
    <row r="29" spans="1:6">
      <c r="A29" s="12" t="s">
        <v>25</v>
      </c>
      <c r="B29" s="13">
        <v>-122</v>
      </c>
      <c r="C29" s="13">
        <v>122</v>
      </c>
      <c r="D29" s="13">
        <f t="shared" si="1"/>
        <v>0</v>
      </c>
      <c r="E29" s="17"/>
      <c r="F29" s="11"/>
    </row>
    <row r="30" spans="1:6">
      <c r="A30" s="12" t="s">
        <v>26</v>
      </c>
      <c r="B30" s="13">
        <v>926</v>
      </c>
      <c r="C30" s="13">
        <v>-3</v>
      </c>
      <c r="D30" s="13">
        <f t="shared" si="1"/>
        <v>923</v>
      </c>
      <c r="E30" s="17"/>
      <c r="F30" s="11"/>
    </row>
    <row r="31" spans="1:6" ht="15.75" thickBot="1">
      <c r="A31" s="12" t="s">
        <v>27</v>
      </c>
      <c r="B31" s="15">
        <v>658</v>
      </c>
      <c r="C31" s="15">
        <v>0</v>
      </c>
      <c r="D31" s="13">
        <f t="shared" si="1"/>
        <v>658</v>
      </c>
      <c r="E31" s="17"/>
      <c r="F31" s="11"/>
    </row>
    <row r="32" spans="1:6" ht="15.75" thickBot="1">
      <c r="A32" s="9" t="s">
        <v>28</v>
      </c>
      <c r="B32" s="10">
        <f>B28+B29+B30+B31</f>
        <v>-93336.750910000002</v>
      </c>
      <c r="C32" s="10">
        <f>C28+C29+C30+C31</f>
        <v>249</v>
      </c>
      <c r="D32" s="10">
        <f>D28+D29+D30+D31</f>
        <v>-93087.750910000002</v>
      </c>
      <c r="E32" s="20"/>
      <c r="F32" s="11"/>
    </row>
    <row r="33" spans="1:6" ht="15.75" thickBot="1">
      <c r="A33" s="12" t="s">
        <v>29</v>
      </c>
      <c r="B33" s="13">
        <v>29569</v>
      </c>
      <c r="C33" s="13">
        <v>0</v>
      </c>
      <c r="D33" s="13">
        <f t="shared" si="1"/>
        <v>29569</v>
      </c>
      <c r="E33" s="17"/>
      <c r="F33" s="11"/>
    </row>
    <row r="34" spans="1:6" ht="15.75" thickBot="1">
      <c r="A34" s="9" t="s">
        <v>30</v>
      </c>
      <c r="B34" s="10">
        <f>+B32+B33</f>
        <v>-63767.750910000002</v>
      </c>
      <c r="C34" s="10">
        <f>+C32+C33</f>
        <v>249</v>
      </c>
      <c r="D34" s="10">
        <f>+D32+D33</f>
        <v>-63518.750910000002</v>
      </c>
      <c r="E34" s="20"/>
      <c r="F34" s="11"/>
    </row>
  </sheetData>
  <mergeCells count="1">
    <mergeCell ref="A3:E3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>EY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2020-07-06T15:46:41Z</dcterms:created>
  <dcterms:modified xsi:type="dcterms:W3CDTF">2020-07-06T17:25:01Z</dcterms:modified>
</cp:coreProperties>
</file>