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Entel Perú S.A\2018\"/>
    </mc:Choice>
  </mc:AlternateContent>
  <bookViews>
    <workbookView xWindow="240" yWindow="165" windowWidth="14055" windowHeight="5910" tabRatio="749"/>
  </bookViews>
  <sheets>
    <sheet name="Informe 4" sheetId="1" r:id="rId1"/>
  </sheets>
  <externalReferences>
    <externalReference r:id="rId2"/>
  </externalReferences>
  <definedNames>
    <definedName name="_xlnm.Print_Area" localSheetId="0">'Informe 4'!$A$1:$E$34</definedName>
  </definedNames>
  <calcPr calcId="171027"/>
</workbook>
</file>

<file path=xl/calcChain.xml><?xml version="1.0" encoding="utf-8"?>
<calcChain xmlns="http://schemas.openxmlformats.org/spreadsheetml/2006/main">
  <c r="B32" i="1" l="1"/>
  <c r="D32" i="1" s="1"/>
  <c r="B30" i="1"/>
  <c r="D30" i="1" s="1"/>
  <c r="C29" i="1"/>
  <c r="B29" i="1"/>
  <c r="B28" i="1"/>
  <c r="D28" i="1" s="1"/>
  <c r="B27" i="1"/>
  <c r="D27" i="1" s="1"/>
  <c r="B25" i="1"/>
  <c r="D25" i="1" s="1"/>
  <c r="C24" i="1"/>
  <c r="B24" i="1"/>
  <c r="C23" i="1"/>
  <c r="B23" i="1"/>
  <c r="D21" i="1"/>
  <c r="B20" i="1"/>
  <c r="D20" i="1" s="1"/>
  <c r="D19" i="1"/>
  <c r="B18" i="1"/>
  <c r="D18" i="1" s="1"/>
  <c r="B17" i="1"/>
  <c r="D17" i="1" s="1"/>
  <c r="C16" i="1"/>
  <c r="C14" i="1" s="1"/>
  <c r="B16" i="1"/>
  <c r="B15" i="1"/>
  <c r="D15" i="1" s="1"/>
  <c r="C13" i="1"/>
  <c r="B13" i="1"/>
  <c r="C12" i="1"/>
  <c r="B12" i="1"/>
  <c r="C11" i="1"/>
  <c r="B11" i="1"/>
  <c r="B10" i="1"/>
  <c r="D10" i="1" s="1"/>
  <c r="C9" i="1"/>
  <c r="B9" i="1"/>
  <c r="D16" i="1" l="1"/>
  <c r="D14" i="1" s="1"/>
  <c r="D13" i="1"/>
  <c r="D24" i="1"/>
  <c r="D23" i="1"/>
  <c r="D9" i="1"/>
  <c r="D11" i="1"/>
  <c r="D12" i="1"/>
  <c r="C8" i="1"/>
  <c r="C22" i="1" s="1"/>
  <c r="C26" i="1" s="1"/>
  <c r="C31" i="1" s="1"/>
  <c r="C33" i="1" s="1"/>
  <c r="D29" i="1"/>
  <c r="B8" i="1"/>
  <c r="B14" i="1"/>
  <c r="B22" i="1" l="1"/>
  <c r="B26" i="1" s="1"/>
  <c r="B31" i="1" s="1"/>
  <c r="B33" i="1" s="1"/>
  <c r="D8" i="1"/>
  <c r="D22" i="1" s="1"/>
  <c r="D26" i="1" s="1"/>
  <c r="D31" i="1" s="1"/>
  <c r="D33" i="1" s="1"/>
</calcChain>
</file>

<file path=xl/sharedStrings.xml><?xml version="1.0" encoding="utf-8"?>
<sst xmlns="http://schemas.openxmlformats.org/spreadsheetml/2006/main" count="37" uniqueCount="35">
  <si>
    <t>INFORME 4: RECONCILIACIÓN DEL ESTADO DE RESULTADOS ESTATUTARIO CON EL DE CONTABILIDAD SEPARADA</t>
  </si>
  <si>
    <t>Expresado en Miles Nuevos Soles</t>
  </si>
  <si>
    <t>Estado de Resultados Estatutario</t>
  </si>
  <si>
    <t>Ajustes</t>
  </si>
  <si>
    <t>Estado de Resultados de Contabilidad Separada</t>
  </si>
  <si>
    <t>Nota</t>
  </si>
  <si>
    <t>INGRESOS</t>
  </si>
  <si>
    <t>Uso de Servicios</t>
  </si>
  <si>
    <t>GASTOS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</si>
  <si>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</si>
  <si>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</si>
  <si>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</si>
  <si>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</si>
  <si>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</si>
  <si>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</si>
  <si>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</si>
  <si>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UTILIDAD (PÉRDIDA) DE OPERACIÓN (EBITDA)</t>
  </si>
  <si>
    <t>Depreciación</t>
  </si>
  <si>
    <t>Amortización</t>
  </si>
  <si>
    <t>UTILIDAD (PÉRDIDA) ANTES DE INTERESES E IMPUESTOS (EBIT)</t>
  </si>
  <si>
    <t>Diferencias de Cambio Neto</t>
  </si>
  <si>
    <t>Gastos Financieros</t>
  </si>
  <si>
    <t>Ingresos Financieros</t>
  </si>
  <si>
    <t>UTILIDAD (PÉRDIDA) ANTES DE IMPUESTOS</t>
  </si>
  <si>
    <t>impuestos a las ganancias</t>
  </si>
  <si>
    <t>UTILIDAD (PÉRDIDA) NETA</t>
  </si>
  <si>
    <t xml:space="preserve"> </t>
  </si>
  <si>
    <t>Ingresos por servicios de Interconexion</t>
  </si>
  <si>
    <t>Renta Basica Servicios</t>
  </si>
  <si>
    <t>Ingresos por venta de terminales</t>
  </si>
  <si>
    <t>Cambios en el valor razonable de instrumentos financieros derivados</t>
  </si>
  <si>
    <t xml:space="preserve">Otros </t>
  </si>
  <si>
    <t>Deterioro de Activos Fijos</t>
  </si>
  <si>
    <t>Periodo de reporte: Al 31 de Diciembre 2018</t>
  </si>
  <si>
    <t>ENTEL PERU S.A.-2018-4 RECONCILIACIÓN DEL ESTADO DE RESULTADOS ESTATUTARIO CON EL DE CONTABILIDAD SEPARADA-21062019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</si>
</sst>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7">
    <numFmt numFmtId="43" formatCode="_ * #,##0.00_ ;_ * \-#,##0.00_ ;_ * &quot;-&quot;??_ ;_ @_ 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 * #,##0_ ;_ * \-#,##0_ ;_ * &quot;-&quot;??_ ;_ @_ "/>
    <numFmt numFmtId="169" formatCode="00.0"/>
    <numFmt numFmtId="170" formatCode="_([$€]* #,##0.00_);_([$€]* \(#,##0.00\);_([$€]* &quot;-&quot;??_);_(@_)"/>
    <numFmt numFmtId="171" formatCode="_([$€-2]* #,##0.00_);_([$€-2]* \(#,##0.00\);_([$€-2]* &quot;-&quot;??_)"/>
    <numFmt numFmtId="172" formatCode="m/d"/>
    <numFmt numFmtId="173" formatCode="0.0_)\%;\(0.0\)\%;0.0_)\%;@_)_%"/>
    <numFmt numFmtId="174" formatCode="0.0_)%;\(0.0&quot;)%&quot;;0.0_)%;@_)_%"/>
    <numFmt numFmtId="175" formatCode="#,##0.0_)_%;\(#,##0.0\)_%;0.0_)_%;@_)_%"/>
    <numFmt numFmtId="176" formatCode="#,##0.0_);\(#,##0.0\)"/>
    <numFmt numFmtId="177" formatCode="#,##0.0_);\(#,##0.0\);#,##0.0_);@_)"/>
    <numFmt numFmtId="178" formatCode="&quot;S/.&quot;_(#,##0.00_);&quot;S/.&quot;\(#,##0.00\)"/>
    <numFmt numFmtId="179" formatCode="\£_(#,##0.00_);&quot;£(&quot;#,##0.00\);\£_(0.00_);@_)"/>
    <numFmt numFmtId="180" formatCode="&quot;£&quot;_(#,##0.00_);&quot;£&quot;\(#,##0.00\);&quot;£&quot;_(0.00_);@_)"/>
    <numFmt numFmtId="181" formatCode="#,##0.00_);\(#,##0.00\);0.00_);@_)"/>
    <numFmt numFmtId="182" formatCode="\€_(#,##0.00_);\€\(#,##0.00\);\€_(0.00_);@_)"/>
    <numFmt numFmtId="183" formatCode="\€_(#,##0.00_);&quot;€(&quot;#,##0.00\);\€_(0.00_);@_)"/>
    <numFmt numFmtId="184" formatCode="0.0_)"/>
    <numFmt numFmtId="185" formatCode="#,##0.0_)\x;\(#,##0.0\)\x"/>
    <numFmt numFmtId="186" formatCode="#,##0_)\x;\(#,##0&quot;)x&quot;;0_)\x;@_)_x"/>
    <numFmt numFmtId="187" formatCode="#,##0_)\x;\(#,##0\)\x;0_)\x;@_)_x"/>
    <numFmt numFmtId="188" formatCode="#,##0.0_)_x;\(#,##0.0\)_x"/>
    <numFmt numFmtId="189" formatCode="#,##0_)_x;\(#,##0\)_x;0_)_x;@_)_x"/>
    <numFmt numFmtId="190" formatCode="0.0_)\%;\(0.0\)\%"/>
    <numFmt numFmtId="191" formatCode="#,##0.0_)_%;\(#,##0.0\)_%"/>
    <numFmt numFmtId="192" formatCode="\£\ #,##0_);[Red]\(\£\ #,##0\)"/>
    <numFmt numFmtId="193" formatCode="\¥\ #,##0_);[Red]\(\¥\ #,##0\)"/>
    <numFmt numFmtId="194" formatCode="0_)"/>
    <numFmt numFmtId="195" formatCode="0.0"/>
    <numFmt numFmtId="196" formatCode="0.0%"/>
    <numFmt numFmtId="197" formatCode="0.000000"/>
    <numFmt numFmtId="198" formatCode="0.00;[Red]0.00"/>
    <numFmt numFmtId="199" formatCode="00000000"/>
    <numFmt numFmtId="200" formatCode="0.0%;\(0.0%\)"/>
    <numFmt numFmtId="201" formatCode="0.0%;[Red]\(0.0%\)"/>
    <numFmt numFmtId="202" formatCode="_(* #,##0.0_);_(* \(#,##0.0\);_(* &quot;-&quot;?_);_(@_)"/>
    <numFmt numFmtId="203" formatCode="#,##0,;\-#,##0,"/>
    <numFmt numFmtId="204" formatCode="0.0%_);\(0.0%\)"/>
    <numFmt numFmtId="205" formatCode="0.00000%"/>
    <numFmt numFmtId="206" formatCode="\•\ \ @"/>
    <numFmt numFmtId="207" formatCode="#,##0,_);\(#,##0,\)"/>
    <numFmt numFmtId="208" formatCode="0.0,_);\(0.0,\)"/>
    <numFmt numFmtId="209" formatCode="0.00,_);\(0.00,\)"/>
    <numFmt numFmtId="210" formatCode="#,##0.000_);\(#,##0.000\)"/>
    <numFmt numFmtId="211" formatCode="#,##0.00\);\(#,##0.00\)"/>
    <numFmt numFmtId="212" formatCode="&quot;S/.&quot;#,\);\(&quot;S/.&quot;#,##0\)"/>
    <numFmt numFmtId="213" formatCode="&quot;S/.&quot;#,\);\(&quot;S/.&quot;#,\)"/>
    <numFmt numFmtId="214" formatCode="&quot;S/.&quot;#,;\(&quot;S/.&quot;#,\)"/>
    <numFmt numFmtId="215" formatCode="&quot;S/.&quot;#.;\(&quot;S/.&quot;#,\)"/>
    <numFmt numFmtId="216" formatCode="&quot;S/.&quot;#.#"/>
    <numFmt numFmtId="217" formatCode="#,##0.00_);[Red]\-#,##0.00_);0.00_);@_)"/>
    <numFmt numFmtId="218" formatCode="0.000_)"/>
    <numFmt numFmtId="219" formatCode="_(* #,##0_);_(* \(#,##0\);_(* &quot;-&quot;_);_(@_)"/>
    <numFmt numFmtId="220" formatCode="_-* #,##0\ _P_t_s_-;\-* #,##0\ _P_t_s_-;_-* &quot;-&quot;\ _P_t_s_-;_-@_-"/>
    <numFmt numFmtId="221" formatCode="_(&quot;S/.&quot;* #,##0.00_);_(&quot;S/.&quot;* \(#,##0.00\);_(&quot;S/.&quot;* &quot;-&quot;??_);_(@_)"/>
    <numFmt numFmtId="222" formatCode="_(* #,##0.00_);_(* \(#,##0.00\);_(* &quot;-&quot;??_);_(@_)"/>
    <numFmt numFmtId="223" formatCode="0.000"/>
    <numFmt numFmtId="224" formatCode="&quot;S/.&quot;#,##0_);\(&quot;S/.&quot;#,##0\)"/>
    <numFmt numFmtId="225" formatCode="_ &quot;S/.&quot;\ * #,##0.00_ ;_ &quot;S/.&quot;\ * \-#,##0.00_ ;_ &quot;S/.&quot;\ * &quot;-&quot;??_ ;_ @_ "/>
    <numFmt numFmtId="226" formatCode="&quot;S/.&quot;#,##0.00;[Red]\-&quot;S/.&quot;#,##0.00"/>
    <numFmt numFmtId="227" formatCode="* _(#,##0.00_);[Red]* \(#,##0.00\);* _(&quot;-&quot;?_);@_)"/>
    <numFmt numFmtId="228" formatCode="_-&quot;S/.&quot;* #,##0.00_-;\-&quot;S/.&quot;* #,##0.00_-;_-&quot;S/.&quot;* &quot;-&quot;??_-;_-@_-"/>
    <numFmt numFmtId="229" formatCode="0.0000"/>
    <numFmt numFmtId="230" formatCode="\$\ * _(#,##0_);[Red]\$\ * \(#,##0\);\$\ * _(&quot;-&quot;?_);@_)"/>
    <numFmt numFmtId="231" formatCode="\$\ * _(#,##0.00_);[Red]\$\ * \(#,##0.00\);\$\ * _(&quot;-&quot;?_);@_)"/>
    <numFmt numFmtId="232" formatCode="[$EUR]\ * _(#,##0.00_);[Red][$EUR]\ * \(#,##0.00\);[$EUR]\ * _(&quot;-&quot;?_);@_)"/>
    <numFmt numFmtId="233" formatCode="[$EUR]\ * _(#,##0_);[Red][$EUR]\ * \(#,##0\);[$EUR]\ * _(&quot;-&quot;?_);@_)"/>
    <numFmt numFmtId="234" formatCode="\€\ * _(#,##0_);[Red]\€\ * \(#,##0\);\€\ * _(&quot;-&quot;?_);@_)"/>
    <numFmt numFmtId="235" formatCode="\€\ * _(#,##0.00_);[Red]\€\ * \(#,##0.00\);\€\ * _(&quot;-&quot;?_);@_)"/>
    <numFmt numFmtId="236" formatCode="[$GBP]\ * _(#,##0.00_);[Red][$GBP]\ * \(#,##0.00\);[$GBP]\ * _(&quot;-&quot;?_);@_)"/>
    <numFmt numFmtId="237" formatCode="[$GBP]\ * _(#,##0_);[Red][$GBP]\ * \(#,##0\);[$GBP]\ * _(&quot;-&quot;?_);@_)"/>
    <numFmt numFmtId="238" formatCode="\£\ * _(#,##0_);[Red]\£\ * \(#,##0\);\£\ * _(&quot;-&quot;?_);@_)"/>
    <numFmt numFmtId="239" formatCode="\£\ * _(#,##0.00_);[Red]\£\ * \(#,##0.00\);\£\ * _(&quot;-&quot;?_);@_)"/>
    <numFmt numFmtId="240" formatCode="[$USD]\ * _(#,##0.00_);[Red][$USD]\ * \(#,##0.00\);[$USD]\ * _(&quot;-&quot;?_);@_)"/>
    <numFmt numFmtId="241" formatCode="[$USD]\ * _(#,##0_);[Red][$USD]\ * \(#,##0\);[$USD]\ * _(&quot;-&quot;?_);@_)"/>
    <numFmt numFmtId="242" formatCode="_ * #,##0.00\ _k_r_._ ;_ * #,##0.00\ _k_r_._ ;_ * &quot;-&quot;??\ _k_r_._ ;_ @_ "/>
    <numFmt numFmtId="243" formatCode="&quot;S/.&quot;#,##0,_);\(&quot;S/.&quot;#,##0,\)"/>
    <numFmt numFmtId="244" formatCode="&quot;S/.&quot;#,##0_);[Red]\(&quot;S/.&quot;#,##0\)"/>
    <numFmt numFmtId="245" formatCode="&quot;S/.&quot;#,##0.0_);\(&quot;S/.&quot;#,##0.0\)"/>
    <numFmt numFmtId="246" formatCode="&quot;S/.&quot;0.0,_);\(&quot;S/.&quot;0.0,\)"/>
    <numFmt numFmtId="247" formatCode="&quot;S/.&quot;#,##0.00_);\(&quot;S/.&quot;#,##0.00\)"/>
    <numFmt numFmtId="248" formatCode="&quot;S/.&quot;0.00,_);\(&quot;S/.&quot;0.00,\)"/>
    <numFmt numFmtId="249" formatCode="&quot;S/.&quot;#,##0.000_);\(&quot;S/.&quot;#,##0.000\)"/>
    <numFmt numFmtId="250" formatCode="mmm\ yy_)"/>
    <numFmt numFmtId="251" formatCode="yyyy_)"/>
    <numFmt numFmtId="252" formatCode="_(* #,##0.0000_);_(* \(#,##0.0000\);_(* &quot;-&quot;??_);_(@_)"/>
    <numFmt numFmtId="253" formatCode="#,##0.000"/>
    <numFmt numFmtId="254" formatCode="_(&quot;S/.&quot;* #,##0_);_(&quot;S/.&quot;* \(#,##0\);_(&quot;S/.&quot;* &quot;-&quot;_);_(@_)"/>
    <numFmt numFmtId="255" formatCode="_([$€-2]\ * #,##0.00_);_([$€-2]\ * \(#,##0.00\);_([$€-2]\ * &quot;-&quot;??_)"/>
    <numFmt numFmtId="256" formatCode="_ [$€]* #,##0.00_ ;_ [$€]* \-#,##0.00_ ;_ [$€]* &quot;-&quot;??_ ;_ @_ "/>
    <numFmt numFmtId="257" formatCode="_-* #,##0.00\ [$€]_-;\-* #,##0.00\ [$€]_-;_-* &quot;-&quot;??\ [$€]_-;_-@_-"/>
    <numFmt numFmtId="258" formatCode="####"/>
    <numFmt numFmtId="259" formatCode="#,##0_);[Red]\-#,##0_);0_);@_)"/>
    <numFmt numFmtId="260" formatCode="000000"/>
    <numFmt numFmtId="261" formatCode="[=0]#;#,##0.0"/>
    <numFmt numFmtId="262" formatCode="#,##0\x;\(#,##0\x\)"/>
    <numFmt numFmtId="263" formatCode="0.0\x;\(0.0\x\)"/>
    <numFmt numFmtId="264" formatCode="#,##0.00\x;\(#,##0.00\x\)"/>
    <numFmt numFmtId="265" formatCode="0.0&quot;x&quot;"/>
    <numFmt numFmtId="266" formatCode="#,##0.000\x;\(#,##0.000\x\)"/>
    <numFmt numFmtId="267" formatCode="yyyy"/>
    <numFmt numFmtId="268" formatCode="_(* #,##0.00_);_(* \(#,##0.00\);_(* &quot;-&quot;_);_(@_)"/>
    <numFmt numFmtId="269" formatCode="_-* #,##0\ _F_-;\-* #,##0\ _F_-;_-* &quot;-&quot;\ _F_-;_-@_-"/>
    <numFmt numFmtId="270" formatCode="_-* #,##0.00\ _F_-;\-* #,##0.00\ _F_-;_-* &quot;-&quot;??\ _F_-;_-@_-"/>
    <numFmt numFmtId="271" formatCode="_ &quot;S/.&quot;\ * #,##0_ ;_ &quot;S/.&quot;\ * \-#,##0_ ;_ &quot;S/.&quot;\ * &quot;-&quot;_ ;_ @_ "/>
    <numFmt numFmtId="272" formatCode="_(&quot;R$ &quot;* #,##0.00_);_(&quot;R$ &quot;* \(#,##0.00\);_(&quot;R$ &quot;* &quot;-&quot;??_);_(@_)"/>
    <numFmt numFmtId="273" formatCode="_-* #,##0\ &quot;F&quot;_-;\-* #,##0\ &quot;F&quot;_-;_-* &quot;-&quot;\ &quot;F&quot;_-;_-@_-"/>
    <numFmt numFmtId="274" formatCode="_-* #,##0.00\ &quot;F&quot;_-;\-* #,##0.00\ &quot;F&quot;_-;_-* &quot;-&quot;??\ &quot;F&quot;_-;_-@_-"/>
    <numFmt numFmtId="275" formatCode="#,##0\ &quot;$&quot;;\-#,##0\ &quot;$&quot;"/>
    <numFmt numFmtId="276" formatCode="#,##0.0\ \P;[Red]\-#,##0.0\ \P"/>
    <numFmt numFmtId="277" formatCode="0.0_);\(0.0\)"/>
    <numFmt numFmtId="278" formatCode="&quot;US$&quot;#,##0_);\(&quot;US$&quot;#,##0\)"/>
    <numFmt numFmtId="279" formatCode="#,##0.0\ \ \ ;\(#,##0.0\)\ \ "/>
    <numFmt numFmtId="280" formatCode="0%;\(0%\)"/>
    <numFmt numFmtId="281" formatCode="#,##0.0%_);\(#,##0.0%\)"/>
    <numFmt numFmtId="282" formatCode="0.00%_);\(0.00%\)"/>
    <numFmt numFmtId="283" formatCode="0.000%_);\(0.000%\)"/>
    <numFmt numFmtId="284" formatCode="#,##0.0_%;[Red]\(#,##0.0%\)"/>
    <numFmt numFmtId="285" formatCode="#,##0%;[Red]\-#,##0%;0%;@_)"/>
    <numFmt numFmtId="286" formatCode="#,##0.00%;[Red]\-#,##0.00%;0.00%;@_)"/>
    <numFmt numFmtId="287" formatCode="&quot;$&quot;#,##0_);\(&quot;$&quot;#,##0\)"/>
    <numFmt numFmtId="288" formatCode="#,##0.0"/>
    <numFmt numFmtId="289" formatCode="mm/dd/yy"/>
    <numFmt numFmtId="290" formatCode="#,##0.00\ &quot;F&quot;;[Red]\-#,##0.00\ &quot;F&quot;"/>
    <numFmt numFmtId="291" formatCode="#,##0.0%;\(#,##0.0%\)"/>
    <numFmt numFmtId="292" formatCode="#,##0.0\ ;\(#,##0.0\)"/>
    <numFmt numFmtId="293" formatCode="_(&quot;S/.&quot;* #,##0.0000_);_(&quot;S/.&quot;* \(#,##0.0000\);_(&quot;S/.&quot;* &quot;-&quot;??_);_(@_)"/>
    <numFmt numFmtId="294" formatCode="0000&quot;A&quot;"/>
    <numFmt numFmtId="295" formatCode="0&quot;E&quot;"/>
    <numFmt numFmtId="296" formatCode="0000&quot;E&quot;"/>
    <numFmt numFmtId="297" formatCode="_-&quot;S/.&quot;* #,##0_-;\-&quot;S/.&quot;* #,##0_-;_-&quot;S/.&quot;* &quot;-&quot;_-;_-@_-"/>
    <numFmt numFmtId="298" formatCode="#,###,;\-#,###,"/>
    <numFmt numFmtId="299" formatCode="#,###.000,;\-#,###.000,"/>
  </numFmts>
  <fonts count="1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name val="Palatino"/>
      <family val="1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10"/>
      <name val="Arial MT"/>
    </font>
    <font>
      <sz val="9"/>
      <color indexed="10"/>
      <name val="Geneva"/>
    </font>
    <font>
      <b/>
      <sz val="22"/>
      <color indexed="18"/>
      <name val="Arial"/>
      <family val="2"/>
    </font>
    <font>
      <sz val="10"/>
      <color indexed="8"/>
      <name val="MS Sans Serif"/>
      <family val="2"/>
    </font>
    <font>
      <sz val="10"/>
      <name val="Helv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u/>
      <sz val="10"/>
      <color indexed="18"/>
      <name val="Arial"/>
      <family val="2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b/>
      <sz val="10"/>
      <color indexed="42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2"/>
      <name val="Arial MT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sz val="11"/>
      <color indexed="20"/>
      <name val="Calibri"/>
      <family val="2"/>
    </font>
    <font>
      <sz val="11"/>
      <color indexed="20"/>
      <name val="Czcionka tekstu podstawowego"/>
      <family val="2"/>
      <charset val="238"/>
    </font>
    <font>
      <sz val="11"/>
      <color indexed="16"/>
      <name val="Calibri"/>
      <family val="2"/>
    </font>
    <font>
      <sz val="10"/>
      <color indexed="12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Times New Roman"/>
      <family val="1"/>
    </font>
    <font>
      <b/>
      <sz val="12"/>
      <name val="Helv"/>
    </font>
    <font>
      <sz val="11"/>
      <color indexed="17"/>
      <name val="Calibri"/>
      <family val="2"/>
    </font>
    <font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9"/>
      <color indexed="12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name val="Arial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8"/>
      <name val="Times New Roman"/>
      <family val="1"/>
    </font>
    <font>
      <b/>
      <sz val="11"/>
      <color indexed="9"/>
      <name val="Czcionka tekstu podstawowego"/>
      <family val="2"/>
      <charset val="238"/>
    </font>
    <font>
      <i/>
      <sz val="9"/>
      <color indexed="55"/>
      <name val="Arial"/>
      <family val="2"/>
    </font>
    <font>
      <b/>
      <sz val="9"/>
      <name val="Arial"/>
      <family val="2"/>
    </font>
    <font>
      <sz val="11"/>
      <name val="Tms Rmn"/>
      <family val="1"/>
    </font>
    <font>
      <sz val="10"/>
      <name val="Tahoma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name val="BERNHARD"/>
    </font>
    <font>
      <sz val="10"/>
      <name val="MS Serif"/>
      <family val="1"/>
    </font>
    <font>
      <sz val="10"/>
      <name val="Courier"/>
      <family val="3"/>
    </font>
    <font>
      <sz val="10"/>
      <name val="Geneva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i/>
      <sz val="8"/>
      <name val="Arial"/>
      <family val="2"/>
    </font>
    <font>
      <sz val="10"/>
      <color indexed="56"/>
      <name val="Arial"/>
      <family val="2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sz val="11"/>
      <color indexed="17"/>
      <name val="Czcionka tekstu podstawowego"/>
      <family val="2"/>
      <charset val="238"/>
    </font>
    <font>
      <u val="doubleAccounting"/>
      <sz val="10"/>
      <name val="Arial"/>
      <family val="2"/>
    </font>
    <font>
      <b/>
      <i/>
      <sz val="18"/>
      <name val="Geneva"/>
    </font>
    <font>
      <b/>
      <i/>
      <sz val="18"/>
      <name val="Geneva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56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0"/>
      <name val="Helv"/>
      <charset val="204"/>
    </font>
    <font>
      <sz val="10"/>
      <name val="Arial"/>
      <family val="2"/>
      <charset val="238"/>
    </font>
    <font>
      <i/>
      <sz val="11"/>
      <color indexed="23"/>
      <name val="Calibri"/>
      <family val="2"/>
    </font>
    <font>
      <i/>
      <sz val="11"/>
      <color indexed="23"/>
      <name val="Czcionka tekstu podstawowego"/>
      <family val="2"/>
      <charset val="238"/>
    </font>
    <font>
      <i/>
      <sz val="6"/>
      <name val="Times New Roman"/>
      <family val="1"/>
    </font>
    <font>
      <sz val="10"/>
      <color indexed="42"/>
      <name val="Arial"/>
      <family val="2"/>
    </font>
    <font>
      <sz val="10"/>
      <color indexed="47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zcionka tekstu podstawowego"/>
      <family val="2"/>
      <charset val="238"/>
    </font>
    <font>
      <b/>
      <sz val="18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Czcionka tekstu podstawowego"/>
      <family val="2"/>
      <charset val="238"/>
    </font>
    <font>
      <b/>
      <sz val="12"/>
      <color indexed="22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62"/>
      <name val="Calibri"/>
      <family val="2"/>
    </font>
    <font>
      <b/>
      <sz val="8"/>
      <name val="MS Sans Serif"/>
      <family val="2"/>
    </font>
    <font>
      <b/>
      <sz val="10"/>
      <color indexed="22"/>
      <name val="Arial"/>
      <family val="2"/>
    </font>
    <font>
      <b/>
      <sz val="10"/>
      <color indexed="12"/>
      <name val="Arial"/>
      <family val="2"/>
    </font>
    <font>
      <sz val="10"/>
      <name val="N Helvetica Narrow"/>
    </font>
    <font>
      <sz val="12"/>
      <name val="Helv"/>
    </font>
    <font>
      <sz val="12"/>
      <color indexed="12"/>
      <name val="Arial"/>
      <family val="2"/>
    </font>
    <font>
      <sz val="11"/>
      <color indexed="52"/>
      <name val="Czcionka tekstu podstawowego"/>
      <family val="2"/>
      <charset val="238"/>
    </font>
    <font>
      <sz val="8"/>
      <color indexed="22"/>
      <name val="Arial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sz val="12"/>
      <color indexed="9"/>
      <name val="Helv"/>
    </font>
    <font>
      <b/>
      <sz val="8"/>
      <color indexed="22"/>
      <name val="Arial"/>
      <family val="2"/>
    </font>
    <font>
      <sz val="11"/>
      <color theme="1"/>
      <name val="Consolas"/>
      <family val="2"/>
    </font>
    <font>
      <sz val="10"/>
      <color theme="1"/>
      <name val="TheSansCorrespondence"/>
      <family val="2"/>
    </font>
    <font>
      <sz val="11"/>
      <color indexed="8"/>
      <name val="Trebuchet MS"/>
      <family val="2"/>
    </font>
    <font>
      <i/>
      <sz val="9"/>
      <color indexed="16"/>
      <name val="Arial"/>
      <family val="2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color theme="1"/>
      <name val="Calibri"/>
      <family val="2"/>
    </font>
    <font>
      <sz val="11"/>
      <color theme="1"/>
      <name val="Trebuchet MS"/>
      <family val="2"/>
    </font>
    <font>
      <sz val="8"/>
      <name val="ＭＳ Ｐゴシック"/>
      <family val="3"/>
      <charset val="128"/>
    </font>
    <font>
      <sz val="10"/>
      <name val="Arial CE"/>
      <charset val="238"/>
    </font>
    <font>
      <sz val="8"/>
      <color indexed="10"/>
      <name val="Arial"/>
      <family val="2"/>
    </font>
    <font>
      <sz val="8"/>
      <name val="Helv"/>
    </font>
    <font>
      <sz val="11"/>
      <name val="‚l‚r –¾’©"/>
      <charset val="128"/>
    </font>
    <font>
      <b/>
      <sz val="13.5"/>
      <name val="MS Sans Serif"/>
      <family val="2"/>
    </font>
    <font>
      <b/>
      <sz val="11"/>
      <color indexed="63"/>
      <name val="Calibri"/>
      <family val="2"/>
    </font>
    <font>
      <b/>
      <i/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8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21"/>
      <name val="Times New Roman"/>
      <family val="1"/>
    </font>
    <font>
      <i/>
      <sz val="10"/>
      <color indexed="42"/>
      <name val="Arial"/>
      <family val="2"/>
    </font>
    <font>
      <i/>
      <sz val="10"/>
      <color indexed="22"/>
      <name val="Arial"/>
      <family val="2"/>
    </font>
    <font>
      <sz val="12"/>
      <color indexed="8"/>
      <name val="Times New Roman"/>
      <family val="1"/>
    </font>
    <font>
      <sz val="10"/>
      <name val="Geneva"/>
      <family val="2"/>
    </font>
    <font>
      <sz val="10"/>
      <name val="Tms Rmn"/>
    </font>
    <font>
      <sz val="10"/>
      <color indexed="10"/>
      <name val="Times New Roman"/>
      <family val="1"/>
    </font>
    <font>
      <sz val="8"/>
      <name val="Wingdings"/>
      <charset val="2"/>
    </font>
    <font>
      <sz val="10"/>
      <color indexed="12"/>
      <name val="Geneva"/>
    </font>
    <font>
      <sz val="10"/>
      <color indexed="12"/>
      <name val="Geneva"/>
      <family val="2"/>
    </font>
    <font>
      <sz val="10"/>
      <color indexed="8"/>
      <name val="Times New Roman"/>
      <family val="1"/>
    </font>
    <font>
      <b/>
      <i/>
      <sz val="8"/>
      <name val="Arial"/>
      <family val="2"/>
    </font>
    <font>
      <b/>
      <sz val="8.25"/>
      <name val="Helv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i/>
      <sz val="8"/>
      <name val="Times New Roman"/>
      <family val="1"/>
    </font>
    <font>
      <sz val="10"/>
      <name val="KPN Arial"/>
    </font>
    <font>
      <b/>
      <sz val="8"/>
      <color indexed="8"/>
      <name val="Helv"/>
    </font>
    <font>
      <b/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6"/>
      <color indexed="62"/>
      <name val="Arial"/>
      <family val="2"/>
    </font>
    <font>
      <sz val="10"/>
      <color indexed="46"/>
      <name val="Arial"/>
      <family val="2"/>
    </font>
    <font>
      <sz val="10"/>
      <color indexed="21"/>
      <name val="Arial"/>
      <family val="2"/>
    </font>
    <font>
      <sz val="12"/>
      <name val="新細明體"/>
      <family val="1"/>
      <charset val="136"/>
    </font>
    <font>
      <sz val="10"/>
      <name val="ＭＳ 明朝"/>
      <family val="3"/>
      <charset val="128"/>
    </font>
    <font>
      <sz val="9"/>
      <color theme="1"/>
      <name val="Calibri"/>
      <family val="2"/>
      <scheme val="minor"/>
    </font>
  </fonts>
  <fills count="1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39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darkUp">
        <bgColor indexed="1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darkGray">
        <fgColor indexed="15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41"/>
      </top>
      <bottom/>
      <diagonal/>
    </border>
    <border>
      <left/>
      <right/>
      <top style="double">
        <color indexed="64"/>
      </top>
      <bottom/>
      <diagonal/>
    </border>
  </borders>
  <cellStyleXfs count="480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0" fontId="26" fillId="35" borderId="0">
      <alignment horizontal="right"/>
    </xf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28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8" fillId="0" borderId="0"/>
    <xf numFmtId="171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8" fillId="0" borderId="0"/>
    <xf numFmtId="170" fontId="28" fillId="0" borderId="0"/>
    <xf numFmtId="170" fontId="28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0" fontId="27" fillId="0" borderId="0"/>
    <xf numFmtId="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171" fontId="28" fillId="0" borderId="0"/>
    <xf numFmtId="171" fontId="28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7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7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0" fontId="27" fillId="0" borderId="0" applyNumberFormat="0" applyFill="0" applyBorder="0" applyAlignment="0" applyProtection="0"/>
    <xf numFmtId="0" fontId="3" fillId="0" borderId="0" applyFill="0" applyBorder="0"/>
    <xf numFmtId="0" fontId="27" fillId="0" borderId="0" applyProtection="0"/>
    <xf numFmtId="0" fontId="27" fillId="0" borderId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Protection="0"/>
    <xf numFmtId="172" fontId="27" fillId="0" borderId="0" applyFont="0" applyFill="0" applyBorder="0" applyAlignment="0" applyProtection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170" fontId="32" fillId="0" borderId="0"/>
    <xf numFmtId="173" fontId="27" fillId="0" borderId="0" applyFont="0" applyFill="0" applyBorder="0" applyAlignment="0" applyProtection="0"/>
    <xf numFmtId="174" fontId="33" fillId="0" borderId="0" applyFont="0" applyFill="0" applyAlignment="0" applyProtection="0"/>
    <xf numFmtId="173" fontId="27" fillId="0" borderId="0" applyFont="0" applyFill="0" applyBorder="0" applyAlignment="0" applyProtection="0"/>
    <xf numFmtId="174" fontId="33" fillId="0" borderId="0" applyFont="0" applyFill="0" applyAlignment="0" applyProtection="0"/>
    <xf numFmtId="174" fontId="33" fillId="0" borderId="0" applyFont="0" applyFill="0" applyAlignment="0" applyProtection="0"/>
    <xf numFmtId="174" fontId="33" fillId="0" borderId="0" applyFont="0" applyFill="0" applyAlignment="0" applyProtection="0"/>
    <xf numFmtId="174" fontId="33" fillId="0" borderId="0" applyFont="0" applyFill="0" applyAlignment="0" applyProtection="0"/>
    <xf numFmtId="17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33" fillId="0" borderId="0" applyFont="0" applyFill="0" applyAlignment="0" applyProtection="0"/>
    <xf numFmtId="175" fontId="27" fillId="0" borderId="0" applyFont="0" applyFill="0" applyBorder="0" applyAlignment="0" applyProtection="0"/>
    <xf numFmtId="175" fontId="33" fillId="0" borderId="0" applyFont="0" applyFill="0" applyAlignment="0" applyProtection="0"/>
    <xf numFmtId="175" fontId="33" fillId="0" borderId="0" applyFont="0" applyFill="0" applyAlignment="0" applyProtection="0"/>
    <xf numFmtId="175" fontId="33" fillId="0" borderId="0" applyFont="0" applyFill="0" applyAlignment="0" applyProtection="0"/>
    <xf numFmtId="175" fontId="33" fillId="0" borderId="0" applyFont="0" applyFill="0" applyAlignment="0" applyProtection="0"/>
    <xf numFmtId="175" fontId="27" fillId="0" borderId="0" applyFont="0" applyFill="0" applyBorder="0" applyAlignment="0" applyProtection="0"/>
    <xf numFmtId="0" fontId="34" fillId="0" borderId="0"/>
    <xf numFmtId="0" fontId="27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/>
    <xf numFmtId="0" fontId="27" fillId="0" borderId="0"/>
    <xf numFmtId="0" fontId="27" fillId="0" borderId="0" applyFill="0" applyBorder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33" fillId="0" borderId="0" applyFont="0" applyFill="0" applyAlignment="0" applyProtection="0"/>
    <xf numFmtId="177" fontId="27" fillId="0" borderId="0" applyFont="0" applyFill="0" applyBorder="0" applyAlignment="0" applyProtection="0"/>
    <xf numFmtId="177" fontId="33" fillId="0" borderId="0" applyFont="0" applyFill="0" applyAlignment="0" applyProtection="0"/>
    <xf numFmtId="177" fontId="33" fillId="0" borderId="0" applyFont="0" applyFill="0" applyAlignment="0" applyProtection="0"/>
    <xf numFmtId="177" fontId="33" fillId="0" borderId="0" applyFont="0" applyFill="0" applyAlignment="0" applyProtection="0"/>
    <xf numFmtId="177" fontId="33" fillId="0" borderId="0" applyFont="0" applyFill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33" fillId="0" borderId="0" applyFont="0" applyFill="0" applyAlignment="0" applyProtection="0"/>
    <xf numFmtId="180" fontId="27" fillId="0" borderId="0" applyFont="0" applyFill="0" applyBorder="0" applyAlignment="0" applyProtection="0"/>
    <xf numFmtId="179" fontId="33" fillId="0" borderId="0" applyFont="0" applyFill="0" applyAlignment="0" applyProtection="0"/>
    <xf numFmtId="179" fontId="33" fillId="0" borderId="0" applyFont="0" applyFill="0" applyAlignment="0" applyProtection="0"/>
    <xf numFmtId="179" fontId="33" fillId="0" borderId="0" applyFont="0" applyFill="0" applyAlignment="0" applyProtection="0"/>
    <xf numFmtId="179" fontId="33" fillId="0" borderId="0" applyFont="0" applyFill="0" applyAlignment="0" applyProtection="0"/>
    <xf numFmtId="178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181" fontId="33" fillId="0" borderId="0" applyFont="0" applyFill="0" applyAlignment="0" applyProtection="0"/>
    <xf numFmtId="181" fontId="27" fillId="0" borderId="0" applyFont="0" applyFill="0" applyBorder="0" applyAlignment="0" applyProtection="0"/>
    <xf numFmtId="181" fontId="33" fillId="0" borderId="0" applyFont="0" applyFill="0" applyAlignment="0" applyProtection="0"/>
    <xf numFmtId="181" fontId="33" fillId="0" borderId="0" applyFont="0" applyFill="0" applyAlignment="0" applyProtection="0"/>
    <xf numFmtId="181" fontId="33" fillId="0" borderId="0" applyFont="0" applyFill="0" applyAlignment="0" applyProtection="0"/>
    <xf numFmtId="181" fontId="33" fillId="0" borderId="0" applyFont="0" applyFill="0" applyAlignment="0" applyProtection="0"/>
    <xf numFmtId="39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7" fillId="0" borderId="0"/>
    <xf numFmtId="0" fontId="27" fillId="0" borderId="0" applyNumberFormat="0" applyFill="0" applyBorder="0" applyAlignment="0" applyProtection="0"/>
    <xf numFmtId="182" fontId="27" fillId="0" borderId="0" applyFont="0" applyFill="0" applyBorder="0" applyAlignment="0" applyProtection="0"/>
    <xf numFmtId="183" fontId="33" fillId="0" borderId="0" applyFont="0" applyFill="0" applyAlignment="0" applyProtection="0"/>
    <xf numFmtId="182" fontId="27" fillId="0" borderId="0" applyFont="0" applyFill="0" applyBorder="0" applyAlignment="0" applyProtection="0"/>
    <xf numFmtId="183" fontId="33" fillId="0" borderId="0" applyFont="0" applyFill="0" applyAlignment="0" applyProtection="0"/>
    <xf numFmtId="183" fontId="33" fillId="0" borderId="0" applyFont="0" applyFill="0" applyAlignment="0" applyProtection="0"/>
    <xf numFmtId="183" fontId="33" fillId="0" borderId="0" applyFont="0" applyFill="0" applyAlignment="0" applyProtection="0"/>
    <xf numFmtId="183" fontId="33" fillId="0" borderId="0" applyFont="0" applyFill="0" applyAlignment="0" applyProtection="0"/>
    <xf numFmtId="182" fontId="27" fillId="0" borderId="0" applyFont="0" applyFill="0" applyBorder="0" applyAlignment="0" applyProtection="0"/>
    <xf numFmtId="0" fontId="27" fillId="0" borderId="0"/>
    <xf numFmtId="0" fontId="27" fillId="0" borderId="0"/>
    <xf numFmtId="170" fontId="35" fillId="0" borderId="0" applyNumberFormat="0" applyFill="0" applyBorder="0" applyAlignment="0" applyProtection="0"/>
    <xf numFmtId="184" fontId="35" fillId="0" borderId="0" applyFill="0" applyAlignment="0" applyProtection="0"/>
    <xf numFmtId="170" fontId="35" fillId="0" borderId="0" applyNumberFormat="0" applyFill="0" applyBorder="0" applyAlignment="0" applyProtection="0"/>
    <xf numFmtId="184" fontId="35" fillId="0" borderId="0" applyFill="0" applyAlignment="0" applyProtection="0"/>
    <xf numFmtId="184" fontId="35" fillId="0" borderId="0" applyFill="0" applyAlignment="0" applyProtection="0"/>
    <xf numFmtId="184" fontId="35" fillId="0" borderId="0" applyFill="0" applyAlignment="0" applyProtection="0"/>
    <xf numFmtId="184" fontId="35" fillId="0" borderId="0" applyFill="0" applyAlignment="0" applyProtection="0"/>
    <xf numFmtId="170" fontId="35" fillId="0" borderId="0" applyNumberFormat="0" applyFill="0" applyBorder="0" applyAlignment="0" applyProtection="0"/>
    <xf numFmtId="170" fontId="27" fillId="36" borderId="0" applyNumberFormat="0" applyFont="0" applyAlignment="0" applyProtection="0"/>
    <xf numFmtId="184" fontId="33" fillId="37" borderId="0" applyFont="0" applyAlignment="0" applyProtection="0"/>
    <xf numFmtId="170" fontId="27" fillId="36" borderId="0" applyNumberFormat="0" applyFont="0" applyAlignment="0" applyProtection="0"/>
    <xf numFmtId="184" fontId="33" fillId="37" borderId="0" applyFont="0" applyAlignment="0" applyProtection="0"/>
    <xf numFmtId="184" fontId="33" fillId="37" borderId="0" applyFont="0" applyAlignment="0" applyProtection="0"/>
    <xf numFmtId="184" fontId="33" fillId="37" borderId="0" applyFont="0" applyAlignment="0" applyProtection="0"/>
    <xf numFmtId="184" fontId="33" fillId="37" borderId="0" applyFont="0" applyAlignment="0" applyProtection="0"/>
    <xf numFmtId="170" fontId="27" fillId="36" borderId="0" applyNumberFormat="0" applyFont="0" applyAlignment="0" applyProtection="0"/>
    <xf numFmtId="171" fontId="24" fillId="0" borderId="0"/>
    <xf numFmtId="0" fontId="27" fillId="0" borderId="0"/>
    <xf numFmtId="0" fontId="27" fillId="0" borderId="0"/>
    <xf numFmtId="0" fontId="27" fillId="0" borderId="0"/>
    <xf numFmtId="0" fontId="27" fillId="0" borderId="0" applyFill="0" applyBorder="0"/>
    <xf numFmtId="170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24" fillId="0" borderId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6" fontId="33" fillId="0" borderId="0" applyFont="0" applyFill="0" applyAlignment="0" applyProtection="0"/>
    <xf numFmtId="187" fontId="27" fillId="0" borderId="0" applyFont="0" applyFill="0" applyBorder="0" applyAlignment="0" applyProtection="0"/>
    <xf numFmtId="186" fontId="33" fillId="0" borderId="0" applyFont="0" applyFill="0" applyAlignment="0" applyProtection="0"/>
    <xf numFmtId="186" fontId="33" fillId="0" borderId="0" applyFont="0" applyFill="0" applyAlignment="0" applyProtection="0"/>
    <xf numFmtId="186" fontId="33" fillId="0" borderId="0" applyFont="0" applyFill="0" applyAlignment="0" applyProtection="0"/>
    <xf numFmtId="186" fontId="33" fillId="0" borderId="0" applyFont="0" applyFill="0" applyAlignment="0" applyProtection="0"/>
    <xf numFmtId="185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9" fontId="33" fillId="0" borderId="0" applyFont="0" applyFill="0" applyProtection="0">
      <alignment horizontal="right"/>
    </xf>
    <xf numFmtId="189" fontId="27" fillId="0" borderId="0" applyFont="0" applyFill="0" applyBorder="0" applyProtection="0">
      <alignment horizontal="right"/>
    </xf>
    <xf numFmtId="189" fontId="33" fillId="0" borderId="0" applyFont="0" applyFill="0" applyProtection="0">
      <alignment horizontal="right"/>
    </xf>
    <xf numFmtId="189" fontId="33" fillId="0" borderId="0" applyFont="0" applyFill="0" applyProtection="0">
      <alignment horizontal="right"/>
    </xf>
    <xf numFmtId="189" fontId="33" fillId="0" borderId="0" applyFont="0" applyFill="0" applyProtection="0">
      <alignment horizontal="right"/>
    </xf>
    <xf numFmtId="189" fontId="33" fillId="0" borderId="0" applyFont="0" applyFill="0" applyProtection="0">
      <alignment horizontal="right"/>
    </xf>
    <xf numFmtId="188" fontId="27" fillId="0" borderId="0" applyFont="0" applyFill="0" applyBorder="0" applyAlignment="0" applyProtection="0"/>
    <xf numFmtId="189" fontId="27" fillId="0" borderId="0" applyFont="0" applyFill="0" applyBorder="0" applyProtection="0">
      <alignment horizontal="right"/>
    </xf>
    <xf numFmtId="189" fontId="27" fillId="0" borderId="0" applyFont="0" applyFill="0" applyBorder="0" applyProtection="0">
      <alignment horizontal="right"/>
    </xf>
    <xf numFmtId="189" fontId="27" fillId="0" borderId="0" applyFont="0" applyFill="0" applyBorder="0" applyProtection="0">
      <alignment horizontal="right"/>
    </xf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70" fontId="37" fillId="0" borderId="0"/>
    <xf numFmtId="0" fontId="37" fillId="0" borderId="0"/>
    <xf numFmtId="17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0" fontId="37" fillId="0" borderId="0"/>
    <xf numFmtId="170" fontId="37" fillId="0" borderId="0"/>
    <xf numFmtId="170" fontId="37" fillId="0" borderId="0"/>
    <xf numFmtId="0" fontId="27" fillId="0" borderId="0"/>
    <xf numFmtId="0" fontId="27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0" fontId="38" fillId="0" borderId="0" applyNumberFormat="0" applyFill="0" applyBorder="0" applyProtection="0">
      <alignment vertical="top"/>
    </xf>
    <xf numFmtId="184" fontId="38" fillId="0" borderId="0" applyFill="0" applyProtection="0">
      <alignment vertical="top"/>
    </xf>
    <xf numFmtId="170" fontId="38" fillId="0" borderId="0" applyNumberFormat="0" applyFill="0" applyBorder="0" applyProtection="0">
      <alignment vertical="top"/>
    </xf>
    <xf numFmtId="184" fontId="38" fillId="0" borderId="0" applyFill="0" applyProtection="0">
      <alignment vertical="top"/>
    </xf>
    <xf numFmtId="184" fontId="38" fillId="0" borderId="0" applyFill="0" applyProtection="0">
      <alignment vertical="top"/>
    </xf>
    <xf numFmtId="184" fontId="38" fillId="0" borderId="0" applyFill="0" applyProtection="0">
      <alignment vertical="top"/>
    </xf>
    <xf numFmtId="184" fontId="38" fillId="0" borderId="0" applyFill="0" applyProtection="0">
      <alignment vertical="top"/>
    </xf>
    <xf numFmtId="170" fontId="38" fillId="0" borderId="0" applyNumberFormat="0" applyFill="0" applyBorder="0" applyProtection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39" fillId="0" borderId="12" applyNumberFormat="0" applyFill="0" applyAlignment="0" applyProtection="0"/>
    <xf numFmtId="184" fontId="39" fillId="0" borderId="12" applyFill="0" applyAlignment="0" applyProtection="0"/>
    <xf numFmtId="170" fontId="39" fillId="0" borderId="12" applyNumberFormat="0" applyFill="0" applyAlignment="0" applyProtection="0"/>
    <xf numFmtId="184" fontId="39" fillId="0" borderId="12" applyFill="0" applyAlignment="0" applyProtection="0"/>
    <xf numFmtId="184" fontId="39" fillId="0" borderId="12" applyFill="0" applyAlignment="0" applyProtection="0"/>
    <xf numFmtId="184" fontId="39" fillId="0" borderId="12" applyFill="0" applyAlignment="0" applyProtection="0"/>
    <xf numFmtId="184" fontId="39" fillId="0" borderId="12" applyFill="0" applyAlignment="0" applyProtection="0"/>
    <xf numFmtId="170" fontId="39" fillId="0" borderId="12" applyNumberFormat="0" applyFill="0" applyAlignment="0" applyProtection="0"/>
    <xf numFmtId="170" fontId="40" fillId="0" borderId="13" applyNumberFormat="0" applyFill="0" applyProtection="0">
      <alignment horizontal="center"/>
    </xf>
    <xf numFmtId="184" fontId="40" fillId="0" borderId="13" applyFill="0" applyProtection="0">
      <alignment horizontal="center"/>
    </xf>
    <xf numFmtId="170" fontId="40" fillId="0" borderId="13" applyNumberFormat="0" applyFill="0" applyProtection="0">
      <alignment horizontal="center"/>
    </xf>
    <xf numFmtId="184" fontId="40" fillId="0" borderId="13" applyFill="0" applyProtection="0">
      <alignment horizontal="center"/>
    </xf>
    <xf numFmtId="184" fontId="40" fillId="0" borderId="13" applyFill="0" applyProtection="0">
      <alignment horizontal="center"/>
    </xf>
    <xf numFmtId="184" fontId="40" fillId="0" borderId="13" applyFill="0" applyProtection="0">
      <alignment horizontal="center"/>
    </xf>
    <xf numFmtId="184" fontId="40" fillId="0" borderId="13" applyFill="0" applyProtection="0">
      <alignment horizontal="center"/>
    </xf>
    <xf numFmtId="170" fontId="40" fillId="0" borderId="13" applyNumberFormat="0" applyFill="0" applyProtection="0">
      <alignment horizontal="center"/>
    </xf>
    <xf numFmtId="170" fontId="40" fillId="0" borderId="0" applyNumberFormat="0" applyFill="0" applyBorder="0" applyProtection="0">
      <alignment horizontal="left"/>
    </xf>
    <xf numFmtId="184" fontId="40" fillId="0" borderId="0" applyFill="0" applyProtection="0">
      <alignment horizontal="left"/>
    </xf>
    <xf numFmtId="170" fontId="40" fillId="0" borderId="0" applyNumberFormat="0" applyFill="0" applyBorder="0" applyProtection="0">
      <alignment horizontal="left"/>
    </xf>
    <xf numFmtId="184" fontId="40" fillId="0" borderId="0" applyFill="0" applyProtection="0">
      <alignment horizontal="left"/>
    </xf>
    <xf numFmtId="184" fontId="40" fillId="0" borderId="0" applyFill="0" applyProtection="0">
      <alignment horizontal="left"/>
    </xf>
    <xf numFmtId="184" fontId="40" fillId="0" borderId="0" applyFill="0" applyProtection="0">
      <alignment horizontal="left"/>
    </xf>
    <xf numFmtId="184" fontId="40" fillId="0" borderId="0" applyFill="0" applyProtection="0">
      <alignment horizontal="left"/>
    </xf>
    <xf numFmtId="170" fontId="40" fillId="0" borderId="0" applyNumberFormat="0" applyFill="0" applyBorder="0" applyProtection="0">
      <alignment horizontal="left"/>
    </xf>
    <xf numFmtId="170" fontId="41" fillId="0" borderId="0" applyNumberFormat="0" applyFill="0" applyBorder="0" applyProtection="0">
      <alignment horizontal="centerContinuous"/>
    </xf>
    <xf numFmtId="184" fontId="42" fillId="0" borderId="0" applyFill="0" applyProtection="0">
      <alignment horizontal="center"/>
    </xf>
    <xf numFmtId="170" fontId="41" fillId="0" borderId="0" applyNumberFormat="0" applyFill="0" applyBorder="0" applyProtection="0">
      <alignment horizontal="centerContinuous"/>
    </xf>
    <xf numFmtId="184" fontId="42" fillId="0" borderId="0" applyFill="0" applyProtection="0">
      <alignment horizontal="center"/>
    </xf>
    <xf numFmtId="184" fontId="42" fillId="0" borderId="0" applyFill="0" applyProtection="0">
      <alignment horizontal="center"/>
    </xf>
    <xf numFmtId="184" fontId="42" fillId="0" borderId="0" applyFill="0" applyProtection="0">
      <alignment horizontal="center"/>
    </xf>
    <xf numFmtId="184" fontId="42" fillId="0" borderId="0" applyFill="0" applyProtection="0">
      <alignment horizontal="center"/>
    </xf>
    <xf numFmtId="170" fontId="41" fillId="0" borderId="0" applyNumberFormat="0" applyFill="0" applyBorder="0" applyProtection="0">
      <alignment horizontal="centerContinuous"/>
    </xf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70" fontId="27" fillId="0" borderId="0"/>
    <xf numFmtId="184" fontId="28" fillId="0" borderId="0" applyFill="0" applyAlignment="0" applyProtection="0"/>
    <xf numFmtId="0" fontId="27" fillId="0" borderId="0"/>
    <xf numFmtId="170" fontId="27" fillId="0" borderId="0"/>
    <xf numFmtId="170" fontId="30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0" fontId="27" fillId="0" borderId="0">
      <alignment vertical="top"/>
    </xf>
    <xf numFmtId="195" fontId="24" fillId="0" borderId="0"/>
    <xf numFmtId="195" fontId="24" fillId="0" borderId="0"/>
    <xf numFmtId="195" fontId="24" fillId="0" borderId="0"/>
    <xf numFmtId="195" fontId="24" fillId="0" borderId="0"/>
    <xf numFmtId="195" fontId="24" fillId="0" borderId="0"/>
    <xf numFmtId="196" fontId="24" fillId="0" borderId="0"/>
    <xf numFmtId="196" fontId="24" fillId="0" borderId="0"/>
    <xf numFmtId="196" fontId="24" fillId="0" borderId="0"/>
    <xf numFmtId="196" fontId="24" fillId="0" borderId="0"/>
    <xf numFmtId="196" fontId="24" fillId="0" borderId="0"/>
    <xf numFmtId="196" fontId="24" fillId="0" borderId="0"/>
    <xf numFmtId="195" fontId="24" fillId="0" borderId="0"/>
    <xf numFmtId="2" fontId="24" fillId="0" borderId="0"/>
    <xf numFmtId="2" fontId="24" fillId="0" borderId="0"/>
    <xf numFmtId="2" fontId="24" fillId="0" borderId="0"/>
    <xf numFmtId="2" fontId="24" fillId="0" borderId="0"/>
    <xf numFmtId="2" fontId="24" fillId="0" borderId="0"/>
    <xf numFmtId="10" fontId="24" fillId="0" borderId="0"/>
    <xf numFmtId="10" fontId="24" fillId="0" borderId="0"/>
    <xf numFmtId="10" fontId="24" fillId="0" borderId="0"/>
    <xf numFmtId="10" fontId="24" fillId="0" borderId="0"/>
    <xf numFmtId="10" fontId="24" fillId="0" borderId="0"/>
    <xf numFmtId="10" fontId="24" fillId="0" borderId="0"/>
    <xf numFmtId="2" fontId="24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194" fontId="24" fillId="0" borderId="0"/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7" fontId="43" fillId="0" borderId="0">
      <alignment horizontal="center"/>
    </xf>
    <xf numFmtId="198" fontId="44" fillId="0" borderId="0">
      <alignment horizontal="left"/>
    </xf>
    <xf numFmtId="199" fontId="45" fillId="0" borderId="0">
      <alignment horizontal="left"/>
    </xf>
    <xf numFmtId="200" fontId="46" fillId="38" borderId="14" applyFont="0"/>
    <xf numFmtId="0" fontId="2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70" fontId="2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170" fontId="2" fillId="39" borderId="0" applyNumberFormat="0" applyBorder="0" applyAlignment="0" applyProtection="0"/>
    <xf numFmtId="0" fontId="47" fillId="39" borderId="0" applyNumberFormat="0" applyBorder="0" applyAlignment="0" applyProtection="0"/>
    <xf numFmtId="170" fontId="2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170" fontId="2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170" fontId="2" fillId="41" borderId="0" applyNumberFormat="0" applyBorder="0" applyAlignment="0" applyProtection="0"/>
    <xf numFmtId="0" fontId="47" fillId="41" borderId="0" applyNumberFormat="0" applyBorder="0" applyAlignment="0" applyProtection="0"/>
    <xf numFmtId="170" fontId="2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170" fontId="2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170" fontId="2" fillId="43" borderId="0" applyNumberFormat="0" applyBorder="0" applyAlignment="0" applyProtection="0"/>
    <xf numFmtId="0" fontId="47" fillId="43" borderId="0" applyNumberFormat="0" applyBorder="0" applyAlignment="0" applyProtection="0"/>
    <xf numFmtId="170" fontId="2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170" fontId="2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170" fontId="2" fillId="47" borderId="0" applyNumberFormat="0" applyBorder="0" applyAlignment="0" applyProtection="0"/>
    <xf numFmtId="0" fontId="47" fillId="47" borderId="0" applyNumberFormat="0" applyBorder="0" applyAlignment="0" applyProtection="0"/>
    <xf numFmtId="170" fontId="2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170" fontId="2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170" fontId="2" fillId="49" borderId="0" applyNumberFormat="0" applyBorder="0" applyAlignment="0" applyProtection="0"/>
    <xf numFmtId="0" fontId="47" fillId="49" borderId="0" applyNumberFormat="0" applyBorder="0" applyAlignment="0" applyProtection="0"/>
    <xf numFmtId="170" fontId="2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2" fillId="50" borderId="0" applyNumberFormat="0" applyBorder="0" applyAlignment="0" applyProtection="0"/>
    <xf numFmtId="0" fontId="47" fillId="39" borderId="0" applyNumberFormat="0" applyBorder="0" applyAlignment="0" applyProtection="0"/>
    <xf numFmtId="0" fontId="47" fillId="41" borderId="0" applyNumberFormat="0" applyBorder="0" applyAlignment="0" applyProtection="0"/>
    <xf numFmtId="0" fontId="47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39" borderId="0" applyNumberFormat="0" applyBorder="0" applyAlignment="0" applyProtection="0"/>
    <xf numFmtId="170" fontId="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" fillId="41" borderId="0" applyNumberFormat="0" applyBorder="0" applyAlignment="0" applyProtection="0"/>
    <xf numFmtId="170" fontId="2" fillId="4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" fillId="43" borderId="0" applyNumberFormat="0" applyBorder="0" applyAlignment="0" applyProtection="0"/>
    <xf numFmtId="170" fontId="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" fillId="45" borderId="0" applyNumberFormat="0" applyBorder="0" applyAlignment="0" applyProtection="0"/>
    <xf numFmtId="170" fontId="2" fillId="4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" fillId="47" borderId="0" applyNumberFormat="0" applyBorder="0" applyAlignment="0" applyProtection="0"/>
    <xf numFmtId="170" fontId="2" fillId="4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" fillId="49" borderId="0" applyNumberFormat="0" applyBorder="0" applyAlignment="0" applyProtection="0"/>
    <xf numFmtId="170" fontId="2" fillId="49" borderId="0" applyNumberFormat="0" applyBorder="0" applyAlignment="0" applyProtection="0"/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195" fontId="27" fillId="51" borderId="15" applyNumberFormat="0" applyFill="0" applyBorder="0">
      <alignment vertical="top" wrapText="1"/>
    </xf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47" fillId="52" borderId="0" applyNumberFormat="0" applyBorder="0" applyAlignment="0" applyProtection="0"/>
    <xf numFmtId="170" fontId="2" fillId="52" borderId="0" applyNumberFormat="0" applyBorder="0" applyAlignment="0" applyProtection="0"/>
    <xf numFmtId="170" fontId="2" fillId="52" borderId="0" applyNumberFormat="0" applyBorder="0" applyAlignment="0" applyProtection="0"/>
    <xf numFmtId="170" fontId="2" fillId="52" borderId="0" applyNumberFormat="0" applyBorder="0" applyAlignment="0" applyProtection="0"/>
    <xf numFmtId="170" fontId="2" fillId="52" borderId="0" applyNumberFormat="0" applyBorder="0" applyAlignment="0" applyProtection="0"/>
    <xf numFmtId="170" fontId="2" fillId="52" borderId="0" applyNumberFormat="0" applyBorder="0" applyAlignment="0" applyProtection="0"/>
    <xf numFmtId="17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170" fontId="2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170" fontId="2" fillId="53" borderId="0" applyNumberFormat="0" applyBorder="0" applyAlignment="0" applyProtection="0"/>
    <xf numFmtId="0" fontId="47" fillId="53" borderId="0" applyNumberFormat="0" applyBorder="0" applyAlignment="0" applyProtection="0"/>
    <xf numFmtId="170" fontId="2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170" fontId="2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170" fontId="2" fillId="55" borderId="0" applyNumberFormat="0" applyBorder="0" applyAlignment="0" applyProtection="0"/>
    <xf numFmtId="0" fontId="47" fillId="55" borderId="0" applyNumberFormat="0" applyBorder="0" applyAlignment="0" applyProtection="0"/>
    <xf numFmtId="170" fontId="2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170" fontId="2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170" fontId="2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170" fontId="2" fillId="52" borderId="0" applyNumberFormat="0" applyBorder="0" applyAlignment="0" applyProtection="0"/>
    <xf numFmtId="0" fontId="47" fillId="52" borderId="0" applyNumberFormat="0" applyBorder="0" applyAlignment="0" applyProtection="0"/>
    <xf numFmtId="170" fontId="2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170" fontId="2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170" fontId="2" fillId="58" borderId="0" applyNumberFormat="0" applyBorder="0" applyAlignment="0" applyProtection="0"/>
    <xf numFmtId="0" fontId="47" fillId="58" borderId="0" applyNumberFormat="0" applyBorder="0" applyAlignment="0" applyProtection="0"/>
    <xf numFmtId="170" fontId="2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2" fillId="59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5" borderId="0" applyNumberFormat="0" applyBorder="0" applyAlignment="0" applyProtection="0"/>
    <xf numFmtId="0" fontId="47" fillId="45" borderId="0" applyNumberFormat="0" applyBorder="0" applyAlignment="0" applyProtection="0"/>
    <xf numFmtId="0" fontId="47" fillId="52" borderId="0" applyNumberFormat="0" applyBorder="0" applyAlignment="0" applyProtection="0"/>
    <xf numFmtId="0" fontId="47" fillId="5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" fillId="52" borderId="0" applyNumberFormat="0" applyBorder="0" applyAlignment="0" applyProtection="0"/>
    <xf numFmtId="170" fontId="2" fillId="5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" fillId="53" borderId="0" applyNumberFormat="0" applyBorder="0" applyAlignment="0" applyProtection="0"/>
    <xf numFmtId="170" fontId="2" fillId="53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55" borderId="0" applyNumberFormat="0" applyBorder="0" applyAlignment="0" applyProtection="0"/>
    <xf numFmtId="170" fontId="2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" fillId="45" borderId="0" applyNumberFormat="0" applyBorder="0" applyAlignment="0" applyProtection="0"/>
    <xf numFmtId="170" fontId="2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" fillId="52" borderId="0" applyNumberFormat="0" applyBorder="0" applyAlignment="0" applyProtection="0"/>
    <xf numFmtId="170" fontId="2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" fillId="58" borderId="0" applyNumberFormat="0" applyBorder="0" applyAlignment="0" applyProtection="0"/>
    <xf numFmtId="170" fontId="2" fillId="58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9" fillId="60" borderId="0" applyNumberFormat="0" applyBorder="0" applyAlignment="0" applyProtection="0"/>
    <xf numFmtId="170" fontId="48" fillId="60" borderId="0" applyNumberFormat="0" applyBorder="0" applyAlignment="0" applyProtection="0"/>
    <xf numFmtId="170" fontId="48" fillId="60" borderId="0" applyNumberFormat="0" applyBorder="0" applyAlignment="0" applyProtection="0"/>
    <xf numFmtId="170" fontId="48" fillId="60" borderId="0" applyNumberFormat="0" applyBorder="0" applyAlignment="0" applyProtection="0"/>
    <xf numFmtId="170" fontId="48" fillId="60" borderId="0" applyNumberFormat="0" applyBorder="0" applyAlignment="0" applyProtection="0"/>
    <xf numFmtId="170" fontId="48" fillId="60" borderId="0" applyNumberFormat="0" applyBorder="0" applyAlignment="0" applyProtection="0"/>
    <xf numFmtId="17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60" borderId="0" applyNumberFormat="0" applyBorder="0" applyAlignment="0" applyProtection="0"/>
    <xf numFmtId="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17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170" fontId="48" fillId="53" borderId="0" applyNumberFormat="0" applyBorder="0" applyAlignment="0" applyProtection="0"/>
    <xf numFmtId="0" fontId="49" fillId="53" borderId="0" applyNumberFormat="0" applyBorder="0" applyAlignment="0" applyProtection="0"/>
    <xf numFmtId="17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170" fontId="48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170" fontId="48" fillId="55" borderId="0" applyNumberFormat="0" applyBorder="0" applyAlignment="0" applyProtection="0"/>
    <xf numFmtId="0" fontId="49" fillId="55" borderId="0" applyNumberFormat="0" applyBorder="0" applyAlignment="0" applyProtection="0"/>
    <xf numFmtId="170" fontId="48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8" fillId="62" borderId="0" applyNumberFormat="0" applyBorder="0" applyAlignment="0" applyProtection="0"/>
    <xf numFmtId="0" fontId="48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170" fontId="48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170" fontId="48" fillId="63" borderId="0" applyNumberFormat="0" applyBorder="0" applyAlignment="0" applyProtection="0"/>
    <xf numFmtId="0" fontId="49" fillId="63" borderId="0" applyNumberFormat="0" applyBorder="0" applyAlignment="0" applyProtection="0"/>
    <xf numFmtId="170" fontId="48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8" fillId="63" borderId="0" applyNumberFormat="0" applyBorder="0" applyAlignment="0" applyProtection="0"/>
    <xf numFmtId="0" fontId="49" fillId="60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61" borderId="0" applyNumberFormat="0" applyBorder="0" applyAlignment="0" applyProtection="0"/>
    <xf numFmtId="0" fontId="49" fillId="62" borderId="0" applyNumberFormat="0" applyBorder="0" applyAlignment="0" applyProtection="0"/>
    <xf numFmtId="0" fontId="49" fillId="63" borderId="0" applyNumberFormat="0" applyBorder="0" applyAlignment="0" applyProtection="0"/>
    <xf numFmtId="0" fontId="21" fillId="14" borderId="0" applyNumberFormat="0" applyBorder="0" applyAlignment="0" applyProtection="0"/>
    <xf numFmtId="0" fontId="48" fillId="60" borderId="0" applyNumberFormat="0" applyBorder="0" applyAlignment="0" applyProtection="0"/>
    <xf numFmtId="170" fontId="48" fillId="60" borderId="0" applyNumberFormat="0" applyBorder="0" applyAlignment="0" applyProtection="0"/>
    <xf numFmtId="0" fontId="21" fillId="18" borderId="0" applyNumberFormat="0" applyBorder="0" applyAlignment="0" applyProtection="0"/>
    <xf numFmtId="0" fontId="48" fillId="53" borderId="0" applyNumberFormat="0" applyBorder="0" applyAlignment="0" applyProtection="0"/>
    <xf numFmtId="170" fontId="48" fillId="53" borderId="0" applyNumberFormat="0" applyBorder="0" applyAlignment="0" applyProtection="0"/>
    <xf numFmtId="0" fontId="21" fillId="22" borderId="0" applyNumberFormat="0" applyBorder="0" applyAlignment="0" applyProtection="0"/>
    <xf numFmtId="0" fontId="48" fillId="55" borderId="0" applyNumberFormat="0" applyBorder="0" applyAlignment="0" applyProtection="0"/>
    <xf numFmtId="170" fontId="48" fillId="55" borderId="0" applyNumberFormat="0" applyBorder="0" applyAlignment="0" applyProtection="0"/>
    <xf numFmtId="0" fontId="21" fillId="26" borderId="0" applyNumberFormat="0" applyBorder="0" applyAlignment="0" applyProtection="0"/>
    <xf numFmtId="0" fontId="48" fillId="61" borderId="0" applyNumberFormat="0" applyBorder="0" applyAlignment="0" applyProtection="0"/>
    <xf numFmtId="170" fontId="48" fillId="61" borderId="0" applyNumberFormat="0" applyBorder="0" applyAlignment="0" applyProtection="0"/>
    <xf numFmtId="0" fontId="21" fillId="30" borderId="0" applyNumberFormat="0" applyBorder="0" applyAlignment="0" applyProtection="0"/>
    <xf numFmtId="0" fontId="48" fillId="62" borderId="0" applyNumberFormat="0" applyBorder="0" applyAlignment="0" applyProtection="0"/>
    <xf numFmtId="170" fontId="48" fillId="62" borderId="0" applyNumberFormat="0" applyBorder="0" applyAlignment="0" applyProtection="0"/>
    <xf numFmtId="0" fontId="21" fillId="34" borderId="0" applyNumberFormat="0" applyBorder="0" applyAlignment="0" applyProtection="0"/>
    <xf numFmtId="0" fontId="48" fillId="63" borderId="0" applyNumberFormat="0" applyBorder="0" applyAlignment="0" applyProtection="0"/>
    <xf numFmtId="170" fontId="48" fillId="63" borderId="0" applyNumberFormat="0" applyBorder="0" applyAlignment="0" applyProtection="0"/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201" fontId="43" fillId="0" borderId="0">
      <alignment horizontal="center"/>
    </xf>
    <xf numFmtId="170" fontId="37" fillId="0" borderId="0">
      <protection locked="0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202" fontId="43" fillId="0" borderId="0">
      <alignment horizontal="center"/>
    </xf>
    <xf numFmtId="37" fontId="50" fillId="0" borderId="0">
      <alignment horizontal="center"/>
    </xf>
    <xf numFmtId="37" fontId="51" fillId="0" borderId="0"/>
    <xf numFmtId="37" fontId="52" fillId="0" borderId="0"/>
    <xf numFmtId="37" fontId="53" fillId="0" borderId="0"/>
    <xf numFmtId="170" fontId="24" fillId="0" borderId="0"/>
    <xf numFmtId="0" fontId="24" fillId="0" borderId="0"/>
    <xf numFmtId="17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8" fillId="64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48" fillId="66" borderId="0" applyNumberFormat="0" applyBorder="0" applyAlignment="0" applyProtection="0"/>
    <xf numFmtId="0" fontId="48" fillId="66" borderId="0" applyNumberFormat="0" applyBorder="0" applyAlignment="0" applyProtection="0"/>
    <xf numFmtId="17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170" fontId="48" fillId="67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170" fontId="48" fillId="64" borderId="0" applyNumberFormat="0" applyBorder="0" applyAlignment="0" applyProtection="0"/>
    <xf numFmtId="0" fontId="49" fillId="64" borderId="0" applyNumberFormat="0" applyBorder="0" applyAlignment="0" applyProtection="0"/>
    <xf numFmtId="170" fontId="48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9" fillId="64" borderId="0" applyNumberFormat="0" applyBorder="0" applyAlignment="0" applyProtection="0"/>
    <xf numFmtId="0" fontId="48" fillId="64" borderId="0" applyNumberFormat="0" applyBorder="0" applyAlignment="0" applyProtection="0"/>
    <xf numFmtId="0" fontId="48" fillId="68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70" borderId="0" applyNumberFormat="0" applyBorder="0" applyAlignment="0" applyProtection="0"/>
    <xf numFmtId="0" fontId="2" fillId="70" borderId="0" applyNumberFormat="0" applyBorder="0" applyAlignment="0" applyProtection="0"/>
    <xf numFmtId="17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170" fontId="48" fillId="71" borderId="0" applyNumberFormat="0" applyBorder="0" applyAlignment="0" applyProtection="0"/>
    <xf numFmtId="0" fontId="48" fillId="71" borderId="0" applyNumberFormat="0" applyBorder="0" applyAlignment="0" applyProtection="0"/>
    <xf numFmtId="17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170" fontId="48" fillId="72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170" fontId="48" fillId="68" borderId="0" applyNumberFormat="0" applyBorder="0" applyAlignment="0" applyProtection="0"/>
    <xf numFmtId="0" fontId="49" fillId="68" borderId="0" applyNumberFormat="0" applyBorder="0" applyAlignment="0" applyProtection="0"/>
    <xf numFmtId="170" fontId="48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9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73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74" borderId="0" applyNumberFormat="0" applyBorder="0" applyAlignment="0" applyProtection="0"/>
    <xf numFmtId="0" fontId="2" fillId="74" borderId="0" applyNumberFormat="0" applyBorder="0" applyAlignment="0" applyProtection="0"/>
    <xf numFmtId="17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170" fontId="48" fillId="70" borderId="0" applyNumberFormat="0" applyBorder="0" applyAlignment="0" applyProtection="0"/>
    <xf numFmtId="0" fontId="48" fillId="70" borderId="0" applyNumberFormat="0" applyBorder="0" applyAlignment="0" applyProtection="0"/>
    <xf numFmtId="17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170" fontId="48" fillId="71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170" fontId="48" fillId="73" borderId="0" applyNumberFormat="0" applyBorder="0" applyAlignment="0" applyProtection="0"/>
    <xf numFmtId="0" fontId="49" fillId="73" borderId="0" applyNumberFormat="0" applyBorder="0" applyAlignment="0" applyProtection="0"/>
    <xf numFmtId="170" fontId="48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61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70" borderId="0" applyNumberFormat="0" applyBorder="0" applyAlignment="0" applyProtection="0"/>
    <xf numFmtId="0" fontId="2" fillId="70" borderId="0" applyNumberFormat="0" applyBorder="0" applyAlignment="0" applyProtection="0"/>
    <xf numFmtId="17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170" fontId="48" fillId="70" borderId="0" applyNumberFormat="0" applyBorder="0" applyAlignment="0" applyProtection="0"/>
    <xf numFmtId="0" fontId="48" fillId="70" borderId="0" applyNumberFormat="0" applyBorder="0" applyAlignment="0" applyProtection="0"/>
    <xf numFmtId="17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8" fillId="70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7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1" borderId="0" applyNumberFormat="0" applyBorder="0" applyAlignment="0" applyProtection="0"/>
    <xf numFmtId="0" fontId="49" fillId="61" borderId="0" applyNumberFormat="0" applyBorder="0" applyAlignment="0" applyProtection="0"/>
    <xf numFmtId="170" fontId="48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48" fillId="61" borderId="0" applyNumberFormat="0" applyBorder="0" applyAlignment="0" applyProtection="0"/>
    <xf numFmtId="0" fontId="48" fillId="62" borderId="0" applyNumberFormat="0" applyBorder="0" applyAlignment="0" applyProtection="0"/>
    <xf numFmtId="170" fontId="2" fillId="75" borderId="0" applyNumberFormat="0" applyBorder="0" applyAlignment="0" applyProtection="0"/>
    <xf numFmtId="0" fontId="2" fillId="75" borderId="0" applyNumberFormat="0" applyBorder="0" applyAlignment="0" applyProtection="0"/>
    <xf numFmtId="17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170" fontId="48" fillId="66" borderId="0" applyNumberFormat="0" applyBorder="0" applyAlignment="0" applyProtection="0"/>
    <xf numFmtId="0" fontId="48" fillId="66" borderId="0" applyNumberFormat="0" applyBorder="0" applyAlignment="0" applyProtection="0"/>
    <xf numFmtId="17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76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62" borderId="0" applyNumberFormat="0" applyBorder="0" applyAlignment="0" applyProtection="0"/>
    <xf numFmtId="0" fontId="49" fillId="62" borderId="0" applyNumberFormat="0" applyBorder="0" applyAlignment="0" applyProtection="0"/>
    <xf numFmtId="170" fontId="48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9" fillId="62" borderId="0" applyNumberFormat="0" applyBorder="0" applyAlignment="0" applyProtection="0"/>
    <xf numFmtId="0" fontId="48" fillId="62" borderId="0" applyNumberFormat="0" applyBorder="0" applyAlignment="0" applyProtection="0"/>
    <xf numFmtId="0" fontId="48" fillId="77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170" fontId="2" fillId="78" borderId="0" applyNumberFormat="0" applyBorder="0" applyAlignment="0" applyProtection="0"/>
    <xf numFmtId="0" fontId="2" fillId="78" borderId="0" applyNumberFormat="0" applyBorder="0" applyAlignment="0" applyProtection="0"/>
    <xf numFmtId="17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170" fontId="48" fillId="78" borderId="0" applyNumberFormat="0" applyBorder="0" applyAlignment="0" applyProtection="0"/>
    <xf numFmtId="0" fontId="48" fillId="78" borderId="0" applyNumberFormat="0" applyBorder="0" applyAlignment="0" applyProtection="0"/>
    <xf numFmtId="17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8" fillId="78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170" fontId="48" fillId="79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170" fontId="48" fillId="77" borderId="0" applyNumberFormat="0" applyBorder="0" applyAlignment="0" applyProtection="0"/>
    <xf numFmtId="0" fontId="49" fillId="77" borderId="0" applyNumberFormat="0" applyBorder="0" applyAlignment="0" applyProtection="0"/>
    <xf numFmtId="170" fontId="48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9" fillId="77" borderId="0" applyNumberFormat="0" applyBorder="0" applyAlignment="0" applyProtection="0"/>
    <xf numFmtId="0" fontId="48" fillId="77" borderId="0" applyNumberFormat="0" applyBorder="0" applyAlignment="0" applyProtection="0"/>
    <xf numFmtId="0" fontId="49" fillId="64" borderId="0" applyNumberFormat="0" applyBorder="0" applyAlignment="0" applyProtection="0"/>
    <xf numFmtId="0" fontId="49" fillId="68" borderId="0" applyNumberFormat="0" applyBorder="0" applyAlignment="0" applyProtection="0"/>
    <xf numFmtId="0" fontId="49" fillId="73" borderId="0" applyNumberFormat="0" applyBorder="0" applyAlignment="0" applyProtection="0"/>
    <xf numFmtId="0" fontId="49" fillId="61" borderId="0" applyNumberFormat="0" applyBorder="0" applyAlignment="0" applyProtection="0"/>
    <xf numFmtId="0" fontId="49" fillId="62" borderId="0" applyNumberFormat="0" applyBorder="0" applyAlignment="0" applyProtection="0"/>
    <xf numFmtId="0" fontId="49" fillId="77" borderId="0" applyNumberFormat="0" applyBorder="0" applyAlignment="0" applyProtection="0"/>
    <xf numFmtId="37" fontId="54" fillId="35" borderId="16" applyBorder="0" applyProtection="0">
      <alignment vertical="center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170" fontId="55" fillId="0" borderId="0">
      <alignment horizontal="center" wrapText="1"/>
      <protection locked="0"/>
    </xf>
    <xf numFmtId="17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0" fontId="55" fillId="0" borderId="0">
      <alignment horizontal="center" wrapText="1"/>
      <protection locked="0"/>
    </xf>
    <xf numFmtId="170" fontId="27" fillId="0" borderId="0" applyNumberFormat="0" applyFill="0" applyBorder="0" applyAlignment="0" applyProtection="0"/>
    <xf numFmtId="170" fontId="27" fillId="0" borderId="0" applyNumberFormat="0" applyFill="0" applyBorder="0" applyAlignment="0" applyProtection="0"/>
    <xf numFmtId="170" fontId="27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203" fontId="27" fillId="0" borderId="0" applyFont="0" applyFill="0" applyBorder="0" applyAlignment="0" applyProtection="0"/>
    <xf numFmtId="49" fontId="56" fillId="0" borderId="0" applyNumberFormat="0" applyBorder="0">
      <alignment vertical="center"/>
    </xf>
    <xf numFmtId="2" fontId="57" fillId="80" borderId="0">
      <alignment vertical="center"/>
    </xf>
    <xf numFmtId="2" fontId="58" fillId="80" borderId="0">
      <alignment vertical="center"/>
    </xf>
    <xf numFmtId="0" fontId="59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170" fontId="61" fillId="8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170" fontId="59" fillId="41" borderId="0" applyNumberFormat="0" applyBorder="0" applyAlignment="0" applyProtection="0"/>
    <xf numFmtId="0" fontId="60" fillId="41" borderId="0" applyNumberFormat="0" applyBorder="0" applyAlignment="0" applyProtection="0"/>
    <xf numFmtId="170" fontId="59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59" fillId="41" borderId="0" applyNumberFormat="0" applyBorder="0" applyAlignment="0" applyProtection="0"/>
    <xf numFmtId="204" fontId="27" fillId="82" borderId="0" applyNumberFormat="0" applyFill="0" applyBorder="0" applyAlignment="0" applyProtection="0">
      <alignment horizontal="right" vertical="center"/>
    </xf>
    <xf numFmtId="204" fontId="27" fillId="82" borderId="0" applyNumberFormat="0" applyFill="0" applyBorder="0" applyAlignment="0" applyProtection="0">
      <alignment horizontal="right" vertical="center"/>
    </xf>
    <xf numFmtId="204" fontId="27" fillId="82" borderId="0" applyNumberFormat="0" applyFill="0" applyBorder="0" applyAlignment="0" applyProtection="0">
      <alignment horizontal="right" vertical="center"/>
    </xf>
    <xf numFmtId="17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17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4" fontId="62" fillId="0" borderId="0" applyNumberFormat="0" applyFill="0" applyBorder="0" applyAlignment="0" applyProtection="0"/>
    <xf numFmtId="195" fontId="63" fillId="0" borderId="0" applyNumberFormat="0" applyFill="0">
      <alignment vertical="top" wrapText="1"/>
    </xf>
    <xf numFmtId="17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0" fontId="65" fillId="0" borderId="0" applyNumberFormat="0"/>
    <xf numFmtId="0" fontId="65" fillId="0" borderId="0" applyNumberFormat="0"/>
    <xf numFmtId="170" fontId="65" fillId="0" borderId="0" applyNumberFormat="0"/>
    <xf numFmtId="0" fontId="65" fillId="0" borderId="0" applyNumberFormat="0"/>
    <xf numFmtId="0" fontId="65" fillId="0" borderId="0" applyNumberFormat="0"/>
    <xf numFmtId="0" fontId="65" fillId="0" borderId="0" applyNumberFormat="0"/>
    <xf numFmtId="0" fontId="65" fillId="0" borderId="0" applyNumberFormat="0"/>
    <xf numFmtId="0" fontId="65" fillId="0" borderId="0" applyNumberFormat="0"/>
    <xf numFmtId="0" fontId="65" fillId="0" borderId="0" applyNumberFormat="0"/>
    <xf numFmtId="0" fontId="65" fillId="0" borderId="0" applyNumberFormat="0"/>
    <xf numFmtId="170" fontId="66" fillId="0" borderId="14"/>
    <xf numFmtId="0" fontId="66" fillId="0" borderId="14"/>
    <xf numFmtId="170" fontId="66" fillId="0" borderId="14"/>
    <xf numFmtId="0" fontId="66" fillId="0" borderId="14"/>
    <xf numFmtId="0" fontId="66" fillId="0" borderId="14"/>
    <xf numFmtId="0" fontId="66" fillId="0" borderId="14"/>
    <xf numFmtId="0" fontId="66" fillId="0" borderId="14"/>
    <xf numFmtId="0" fontId="66" fillId="0" borderId="14"/>
    <xf numFmtId="0" fontId="66" fillId="0" borderId="14"/>
    <xf numFmtId="0" fontId="66" fillId="0" borderId="14"/>
    <xf numFmtId="0" fontId="66" fillId="0" borderId="14"/>
    <xf numFmtId="170" fontId="67" fillId="0" borderId="0" applyNumberFormat="0"/>
    <xf numFmtId="0" fontId="67" fillId="0" borderId="0" applyNumberFormat="0"/>
    <xf numFmtId="170" fontId="67" fillId="0" borderId="0" applyNumberFormat="0"/>
    <xf numFmtId="0" fontId="67" fillId="0" borderId="0" applyNumberFormat="0"/>
    <xf numFmtId="0" fontId="67" fillId="0" borderId="0" applyNumberFormat="0"/>
    <xf numFmtId="0" fontId="67" fillId="0" borderId="0" applyNumberFormat="0"/>
    <xf numFmtId="0" fontId="67" fillId="0" borderId="0" applyNumberFormat="0"/>
    <xf numFmtId="0" fontId="67" fillId="0" borderId="0" applyNumberFormat="0"/>
    <xf numFmtId="0" fontId="67" fillId="0" borderId="0" applyNumberFormat="0"/>
    <xf numFmtId="0" fontId="67" fillId="0" borderId="0" applyNumberFormat="0"/>
    <xf numFmtId="170" fontId="68" fillId="0" borderId="14" applyNumberFormat="0" applyFill="0" applyAlignment="0" applyProtection="0"/>
    <xf numFmtId="170" fontId="68" fillId="0" borderId="14" applyNumberFormat="0" applyFill="0" applyAlignment="0" applyProtection="0"/>
    <xf numFmtId="37" fontId="69" fillId="0" borderId="17" applyNumberFormat="0" applyFont="0" applyFill="0" applyAlignment="0" applyProtection="0"/>
    <xf numFmtId="37" fontId="69" fillId="0" borderId="18" applyNumberFormat="0" applyFont="0" applyFill="0" applyAlignment="0" applyProtection="0"/>
    <xf numFmtId="170" fontId="27" fillId="0" borderId="14" applyNumberFormat="0" applyFont="0" applyFill="0" applyAlignment="0" applyProtection="0"/>
    <xf numFmtId="170" fontId="27" fillId="0" borderId="14" applyNumberFormat="0" applyFont="0" applyFill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205" fontId="27" fillId="0" borderId="0" applyFont="0" applyFill="0" applyBorder="0" applyAlignment="0" applyProtection="0"/>
    <xf numFmtId="0" fontId="10" fillId="4" borderId="0" applyNumberFormat="0" applyBorder="0" applyAlignment="0" applyProtection="0"/>
    <xf numFmtId="0" fontId="70" fillId="43" borderId="0" applyNumberFormat="0" applyBorder="0" applyAlignment="0" applyProtection="0"/>
    <xf numFmtId="170" fontId="70" fillId="43" borderId="0" applyNumberFormat="0" applyBorder="0" applyAlignment="0" applyProtection="0"/>
    <xf numFmtId="206" fontId="28" fillId="0" borderId="0" applyFont="0" applyFill="0" applyBorder="0" applyAlignment="0" applyProtection="0"/>
    <xf numFmtId="170" fontId="27" fillId="0" borderId="0"/>
    <xf numFmtId="37" fontId="71" fillId="0" borderId="0" applyFont="0" applyFill="0" applyBorder="0" applyAlignment="0" applyProtection="0">
      <alignment vertical="center"/>
      <protection locked="0"/>
    </xf>
    <xf numFmtId="207" fontId="30" fillId="0" borderId="0" applyFont="0" applyFill="0" applyBorder="0" applyAlignment="0" applyProtection="0"/>
    <xf numFmtId="170" fontId="72" fillId="0" borderId="0"/>
    <xf numFmtId="170" fontId="72" fillId="0" borderId="0"/>
    <xf numFmtId="170" fontId="72" fillId="0" borderId="0"/>
    <xf numFmtId="170" fontId="72" fillId="0" borderId="0"/>
    <xf numFmtId="170" fontId="72" fillId="0" borderId="0"/>
    <xf numFmtId="176" fontId="73" fillId="0" borderId="0" applyFont="0" applyFill="0" applyBorder="0" applyAlignment="0" applyProtection="0">
      <protection locked="0"/>
    </xf>
    <xf numFmtId="208" fontId="73" fillId="0" borderId="0" applyFont="0" applyFill="0" applyBorder="0" applyAlignment="0" applyProtection="0">
      <protection locked="0"/>
    </xf>
    <xf numFmtId="39" fontId="27" fillId="0" borderId="0" applyFont="0" applyFill="0" applyBorder="0" applyAlignment="0" applyProtection="0"/>
    <xf numFmtId="39" fontId="27" fillId="0" borderId="0" applyFont="0" applyFill="0" applyBorder="0" applyAlignment="0" applyProtection="0"/>
    <xf numFmtId="209" fontId="74" fillId="0" borderId="0" applyFont="0" applyFill="0" applyBorder="0" applyAlignment="0" applyProtection="0"/>
    <xf numFmtId="210" fontId="30" fillId="0" borderId="0" applyFont="0" applyFill="0" applyBorder="0" applyAlignment="0" applyProtection="0"/>
    <xf numFmtId="211" fontId="27" fillId="0" borderId="0" applyFill="0" applyBorder="0" applyAlignment="0"/>
    <xf numFmtId="0" fontId="27" fillId="0" borderId="0" applyFill="0" applyBorder="0" applyAlignment="0"/>
    <xf numFmtId="170" fontId="27" fillId="0" borderId="0" applyFill="0" applyBorder="0" applyAlignment="0"/>
    <xf numFmtId="17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3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4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5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0" fontId="75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170" fontId="77" fillId="0" borderId="0" applyNumberFormat="0" applyAlignment="0">
      <alignment vertical="center"/>
    </xf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170" fontId="75" fillId="83" borderId="19" applyNumberFormat="0" applyAlignment="0" applyProtection="0"/>
    <xf numFmtId="0" fontId="76" fillId="83" borderId="19" applyNumberFormat="0" applyAlignment="0" applyProtection="0"/>
    <xf numFmtId="170" fontId="75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6" fillId="83" borderId="19" applyNumberFormat="0" applyAlignment="0" applyProtection="0"/>
    <xf numFmtId="0" fontId="75" fillId="83" borderId="19" applyNumberFormat="0" applyAlignment="0" applyProtection="0"/>
    <xf numFmtId="0" fontId="15" fillId="8" borderId="5" applyNumberFormat="0" applyAlignment="0" applyProtection="0"/>
    <xf numFmtId="0" fontId="75" fillId="83" borderId="19" applyNumberFormat="0" applyAlignment="0" applyProtection="0"/>
    <xf numFmtId="170" fontId="75" fillId="83" borderId="19" applyNumberFormat="0" applyAlignment="0" applyProtection="0"/>
    <xf numFmtId="0" fontId="3" fillId="0" borderId="0" applyFill="0" applyBorder="0"/>
    <xf numFmtId="0" fontId="27" fillId="0" borderId="0" applyFill="0" applyBorder="0"/>
    <xf numFmtId="0" fontId="3" fillId="0" borderId="0" applyFill="0" applyBorder="0"/>
    <xf numFmtId="0" fontId="27" fillId="0" borderId="0" applyFill="0" applyBorder="0"/>
    <xf numFmtId="170" fontId="27" fillId="0" borderId="0"/>
    <xf numFmtId="170" fontId="27" fillId="0" borderId="0"/>
    <xf numFmtId="170" fontId="27" fillId="0" borderId="0"/>
    <xf numFmtId="0" fontId="27" fillId="0" borderId="0" applyFill="0" applyBorder="0"/>
    <xf numFmtId="170" fontId="27" fillId="0" borderId="0"/>
    <xf numFmtId="170" fontId="27" fillId="0" borderId="0"/>
    <xf numFmtId="170" fontId="27" fillId="0" borderId="0"/>
    <xf numFmtId="0" fontId="27" fillId="0" borderId="0" applyFill="0" applyBorder="0"/>
    <xf numFmtId="170" fontId="27" fillId="0" borderId="0"/>
    <xf numFmtId="170" fontId="27" fillId="0" borderId="0"/>
    <xf numFmtId="170" fontId="27" fillId="0" borderId="0"/>
    <xf numFmtId="0" fontId="27" fillId="0" borderId="0" applyFill="0" applyBorder="0"/>
    <xf numFmtId="170" fontId="27" fillId="0" borderId="0"/>
    <xf numFmtId="170" fontId="27" fillId="0" borderId="0"/>
    <xf numFmtId="170" fontId="27" fillId="0" borderId="0"/>
    <xf numFmtId="0" fontId="27" fillId="0" borderId="0" applyFill="0" applyBorder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14" applyNumberFormat="0" applyFont="0" applyFill="0" applyBorder="0" applyProtection="0">
      <alignment horizontal="centerContinuous" vertical="center"/>
    </xf>
    <xf numFmtId="170" fontId="27" fillId="0" borderId="14" applyNumberFormat="0" applyFont="0" applyFill="0" applyBorder="0" applyProtection="0">
      <alignment horizontal="centerContinuous" vertical="center"/>
    </xf>
    <xf numFmtId="170" fontId="78" fillId="0" borderId="0"/>
    <xf numFmtId="0" fontId="17" fillId="9" borderId="8" applyNumberFormat="0" applyAlignment="0" applyProtection="0"/>
    <xf numFmtId="0" fontId="79" fillId="84" borderId="20" applyNumberFormat="0" applyAlignment="0" applyProtection="0"/>
    <xf numFmtId="170" fontId="79" fillId="84" borderId="20" applyNumberFormat="0" applyAlignment="0" applyProtection="0"/>
    <xf numFmtId="0" fontId="16" fillId="0" borderId="7" applyNumberFormat="0" applyFill="0" applyAlignment="0" applyProtection="0"/>
    <xf numFmtId="0" fontId="80" fillId="0" borderId="21" applyNumberFormat="0" applyFill="0" applyAlignment="0" applyProtection="0"/>
    <xf numFmtId="170" fontId="80" fillId="0" borderId="21" applyNumberFormat="0" applyFill="0" applyAlignment="0" applyProtection="0"/>
    <xf numFmtId="1" fontId="81" fillId="0" borderId="0"/>
    <xf numFmtId="0" fontId="17" fillId="9" borderId="8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170" fontId="79" fillId="71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170" fontId="79" fillId="84" borderId="20" applyNumberFormat="0" applyAlignment="0" applyProtection="0"/>
    <xf numFmtId="0" fontId="82" fillId="84" borderId="20" applyNumberFormat="0" applyAlignment="0" applyProtection="0"/>
    <xf numFmtId="170" fontId="79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82" fillId="84" borderId="20" applyNumberFormat="0" applyAlignment="0" applyProtection="0"/>
    <xf numFmtId="0" fontId="79" fillId="84" borderId="20" applyNumberFormat="0" applyAlignment="0" applyProtection="0"/>
    <xf numFmtId="217" fontId="83" fillId="0" borderId="0" applyNumberFormat="0" applyAlignment="0">
      <alignment vertical="center"/>
    </xf>
    <xf numFmtId="170" fontId="84" fillId="85" borderId="0" applyNumberFormat="0">
      <alignment horizontal="center" vertical="top" wrapText="1"/>
    </xf>
    <xf numFmtId="17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17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0" fontId="84" fillId="85" borderId="0" applyNumberFormat="0">
      <alignment horizontal="left" vertical="top" wrapText="1"/>
    </xf>
    <xf numFmtId="17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17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0" fontId="84" fillId="85" borderId="0" applyNumberFormat="0">
      <alignment horizontal="centerContinuous" vertical="top"/>
    </xf>
    <xf numFmtId="17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17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77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17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0" fontId="84" fillId="85" borderId="0" applyNumberFormat="0">
      <alignment horizontal="center" vertical="top" wrapText="1"/>
    </xf>
    <xf numFmtId="170" fontId="84" fillId="86" borderId="0" applyNumberFormat="0">
      <alignment horizontal="center" vertical="top" wrapText="1"/>
    </xf>
    <xf numFmtId="218" fontId="85" fillId="0" borderId="0"/>
    <xf numFmtId="218" fontId="85" fillId="0" borderId="0"/>
    <xf numFmtId="218" fontId="85" fillId="0" borderId="0"/>
    <xf numFmtId="218" fontId="85" fillId="0" borderId="0"/>
    <xf numFmtId="218" fontId="85" fillId="0" borderId="0"/>
    <xf numFmtId="218" fontId="85" fillId="0" borderId="0"/>
    <xf numFmtId="218" fontId="85" fillId="0" borderId="0"/>
    <xf numFmtId="218" fontId="85" fillId="0" borderId="0"/>
    <xf numFmtId="219" fontId="43" fillId="0" borderId="0" applyFont="0" applyFill="0" applyBorder="0" applyAlignment="0" applyProtection="0"/>
    <xf numFmtId="219" fontId="43" fillId="0" borderId="0" applyFont="0" applyFill="0" applyBorder="0" applyAlignment="0" applyProtection="0"/>
    <xf numFmtId="219" fontId="43" fillId="0" borderId="0" applyFont="0" applyFill="0" applyBorder="0" applyAlignment="0" applyProtection="0"/>
    <xf numFmtId="16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176" fontId="24" fillId="0" borderId="0"/>
    <xf numFmtId="176" fontId="24" fillId="0" borderId="0"/>
    <xf numFmtId="176" fontId="24" fillId="0" borderId="0"/>
    <xf numFmtId="176" fontId="24" fillId="0" borderId="0"/>
    <xf numFmtId="176" fontId="24" fillId="0" borderId="0"/>
    <xf numFmtId="176" fontId="24" fillId="0" borderId="0"/>
    <xf numFmtId="220" fontId="27" fillId="0" borderId="0" applyFont="0" applyFill="0" applyBorder="0" applyAlignment="0" applyProtection="0"/>
    <xf numFmtId="221" fontId="27" fillId="0" borderId="0" applyFont="0" applyFill="0" applyBorder="0" applyAlignment="0" applyProtection="0"/>
    <xf numFmtId="221" fontId="27" fillId="0" borderId="0" applyFont="0" applyFill="0" applyBorder="0" applyAlignment="0" applyProtection="0"/>
    <xf numFmtId="221" fontId="27" fillId="0" borderId="0" applyFont="0" applyFill="0" applyBorder="0" applyAlignment="0" applyProtection="0"/>
    <xf numFmtId="221" fontId="27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8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27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23" fontId="86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27" fillId="0" borderId="0" applyFont="0" applyFill="0" applyBorder="0" applyAlignment="0" applyProtection="0"/>
    <xf numFmtId="222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23" fontId="27" fillId="0" borderId="0" applyFont="0" applyFill="0" applyBorder="0" applyAlignment="0" applyProtection="0"/>
    <xf numFmtId="222" fontId="27" fillId="0" borderId="0" applyFont="0" applyFill="0" applyBorder="0" applyAlignment="0" applyProtection="0"/>
    <xf numFmtId="224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22" fontId="8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25" fontId="27" fillId="0" borderId="0" applyFont="0" applyFill="0" applyBorder="0" applyAlignment="0" applyProtection="0"/>
    <xf numFmtId="225" fontId="27" fillId="0" borderId="0" applyFont="0" applyFill="0" applyBorder="0" applyAlignment="0" applyProtection="0"/>
    <xf numFmtId="225" fontId="27" fillId="0" borderId="0" applyFont="0" applyFill="0" applyBorder="0" applyAlignment="0" applyProtection="0"/>
    <xf numFmtId="225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3" fontId="88" fillId="0" borderId="0" applyFont="0" applyFill="0" applyBorder="0" applyAlignment="0" applyProtection="0"/>
    <xf numFmtId="170" fontId="37" fillId="0" borderId="0"/>
    <xf numFmtId="0" fontId="37" fillId="0" borderId="0"/>
    <xf numFmtId="17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9" fillId="0" borderId="0"/>
    <xf numFmtId="0" fontId="37" fillId="0" borderId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3" fontId="88" fillId="0" borderId="0" applyFont="0" applyFill="0" applyBorder="0" applyAlignment="0" applyProtection="0"/>
    <xf numFmtId="0" fontId="89" fillId="0" borderId="0"/>
    <xf numFmtId="0" fontId="37" fillId="0" borderId="0"/>
    <xf numFmtId="17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17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77" fillId="87" borderId="0" applyNumberFormat="0" applyFont="0" applyBorder="0" applyAlignment="0">
      <alignment vertical="center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170" fontId="90" fillId="0" borderId="0" applyNumberFormat="0" applyAlignment="0">
      <alignment horizontal="left"/>
    </xf>
    <xf numFmtId="17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0" fillId="0" borderId="0" applyNumberFormat="0" applyAlignment="0">
      <alignment horizontal="left"/>
    </xf>
    <xf numFmtId="0" fontId="91" fillId="0" borderId="0" applyNumberFormat="0" applyAlignment="0"/>
    <xf numFmtId="226" fontId="64" fillId="0" borderId="1"/>
    <xf numFmtId="227" fontId="77" fillId="0" borderId="0" applyFont="0" applyFill="0" applyBorder="0" applyAlignment="0" applyProtection="0">
      <alignment vertical="center"/>
    </xf>
    <xf numFmtId="164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12" fontId="27" fillId="0" borderId="0" applyFont="0" applyFill="0" applyBorder="0" applyAlignment="0" applyProtection="0"/>
    <xf numFmtId="221" fontId="43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9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8" fontId="27" fillId="0" borderId="0" applyFont="0" applyFill="0" applyBorder="0" applyAlignment="0" applyProtection="0"/>
    <xf numFmtId="221" fontId="43" fillId="0" borderId="0" applyFont="0" applyFill="0" applyBorder="0" applyAlignment="0" applyProtection="0"/>
    <xf numFmtId="221" fontId="43" fillId="0" borderId="0" applyFont="0" applyFill="0" applyBorder="0" applyAlignment="0" applyProtection="0"/>
    <xf numFmtId="221" fontId="43" fillId="0" borderId="0" applyFont="0" applyFill="0" applyBorder="0" applyAlignment="0" applyProtection="0"/>
    <xf numFmtId="230" fontId="77" fillId="0" borderId="0" applyFont="0" applyFill="0" applyBorder="0" applyAlignment="0" applyProtection="0">
      <alignment vertical="center"/>
    </xf>
    <xf numFmtId="231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2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3" fontId="77" fillId="0" borderId="0" applyFont="0" applyFill="0" applyBorder="0" applyAlignment="0" applyProtection="0">
      <alignment vertical="center"/>
    </xf>
    <xf numFmtId="234" fontId="77" fillId="0" borderId="0" applyFont="0" applyFill="0" applyBorder="0" applyAlignment="0" applyProtection="0">
      <alignment vertical="center"/>
    </xf>
    <xf numFmtId="235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6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7" fontId="77" fillId="0" borderId="0" applyFont="0" applyFill="0" applyBorder="0" applyAlignment="0" applyProtection="0">
      <alignment vertical="center"/>
    </xf>
    <xf numFmtId="238" fontId="77" fillId="0" borderId="0" applyFont="0" applyFill="0" applyBorder="0" applyAlignment="0" applyProtection="0">
      <alignment vertical="center"/>
    </xf>
    <xf numFmtId="239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0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170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241" fontId="77" fillId="0" borderId="0" applyFont="0" applyFill="0" applyBorder="0" applyAlignment="0" applyProtection="0">
      <alignment vertical="center"/>
    </xf>
    <xf numFmtId="166" fontId="27" fillId="0" borderId="0" applyFont="0" applyFill="0" applyBorder="0" applyAlignment="0" applyProtection="0"/>
    <xf numFmtId="17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17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242" fontId="92" fillId="51" borderId="0" applyFont="0" applyBorder="0"/>
    <xf numFmtId="170" fontId="93" fillId="0" borderId="22">
      <alignment horizontal="center"/>
    </xf>
    <xf numFmtId="0" fontId="93" fillId="0" borderId="22">
      <alignment horizontal="center"/>
    </xf>
    <xf numFmtId="17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243" fontId="30" fillId="0" borderId="0" applyFont="0" applyFill="0" applyBorder="0" applyAlignment="0" applyProtection="0"/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17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224" fontId="27" fillId="0" borderId="0" applyFont="0" applyFill="0" applyBorder="0" applyAlignment="0" applyProtection="0"/>
    <xf numFmtId="244" fontId="62" fillId="0" borderId="0">
      <protection locked="0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0" fontId="93" fillId="0" borderId="22">
      <alignment horizontal="center"/>
    </xf>
    <xf numFmtId="170" fontId="93" fillId="0" borderId="22">
      <alignment horizontal="center"/>
    </xf>
    <xf numFmtId="224" fontId="27" fillId="0" borderId="0" applyFont="0" applyFill="0" applyBorder="0" applyAlignment="0" applyProtection="0"/>
    <xf numFmtId="224" fontId="27" fillId="0" borderId="0" applyFont="0" applyFill="0" applyBorder="0" applyAlignment="0" applyProtection="0"/>
    <xf numFmtId="245" fontId="27" fillId="0" borderId="0" applyFont="0" applyFill="0" applyBorder="0" applyAlignment="0" applyProtection="0"/>
    <xf numFmtId="245" fontId="27" fillId="0" borderId="0" applyFont="0" applyFill="0" applyBorder="0" applyAlignment="0" applyProtection="0"/>
    <xf numFmtId="246" fontId="73" fillId="0" borderId="0" applyFont="0" applyFill="0" applyBorder="0" applyAlignment="0" applyProtection="0">
      <protection locked="0"/>
    </xf>
    <xf numFmtId="247" fontId="27" fillId="0" borderId="0"/>
    <xf numFmtId="247" fontId="27" fillId="0" borderId="0"/>
    <xf numFmtId="247" fontId="27" fillId="0" borderId="0"/>
    <xf numFmtId="247" fontId="94" fillId="0" borderId="0" applyFont="0" applyFill="0" applyBorder="0" applyAlignment="0" applyProtection="0"/>
    <xf numFmtId="248" fontId="74" fillId="0" borderId="0" applyFont="0" applyFill="0" applyBorder="0" applyAlignment="0" applyProtection="0"/>
    <xf numFmtId="223" fontId="27" fillId="0" borderId="0"/>
    <xf numFmtId="170" fontId="94" fillId="35" borderId="0"/>
    <xf numFmtId="170" fontId="94" fillId="35" borderId="0"/>
    <xf numFmtId="170" fontId="94" fillId="35" borderId="0"/>
    <xf numFmtId="249" fontId="95" fillId="0" borderId="0" applyFont="0" applyFill="0" applyBorder="0" applyAlignment="0" applyProtection="0"/>
    <xf numFmtId="0" fontId="96" fillId="49" borderId="19" applyNumberFormat="0" applyAlignment="0" applyProtection="0"/>
    <xf numFmtId="0" fontId="97" fillId="83" borderId="22" applyNumberFormat="0" applyAlignment="0" applyProtection="0"/>
    <xf numFmtId="170" fontId="98" fillId="38" borderId="23" applyNumberFormat="0" applyFont="0" applyFill="0" applyAlignment="0" applyProtection="0">
      <alignment horizontal="left" indent="1"/>
    </xf>
    <xf numFmtId="170" fontId="98" fillId="38" borderId="23" applyNumberFormat="0" applyFont="0" applyFill="0" applyAlignment="0" applyProtection="0">
      <alignment horizontal="left" indent="1"/>
    </xf>
    <xf numFmtId="170" fontId="99" fillId="0" borderId="24">
      <protection locked="0"/>
    </xf>
    <xf numFmtId="0" fontId="99" fillId="0" borderId="24">
      <protection locked="0"/>
    </xf>
    <xf numFmtId="17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0" fontId="99" fillId="0" borderId="24">
      <protection locked="0"/>
    </xf>
    <xf numFmtId="170" fontId="88" fillId="0" borderId="0" applyFont="0" applyFill="0" applyBorder="0" applyAlignment="0" applyProtection="0"/>
    <xf numFmtId="170" fontId="37" fillId="0" borderId="0"/>
    <xf numFmtId="0" fontId="37" fillId="0" borderId="0"/>
    <xf numFmtId="17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50" fontId="77" fillId="0" borderId="0" applyFont="0" applyFill="0" applyBorder="0" applyAlignment="0" applyProtection="0">
      <alignment vertical="center"/>
    </xf>
    <xf numFmtId="251" fontId="77" fillId="0" borderId="0" applyFont="0" applyFill="0" applyBorder="0" applyAlignment="0" applyProtection="0">
      <alignment vertical="center"/>
    </xf>
    <xf numFmtId="0" fontId="88" fillId="0" borderId="0" applyFont="0" applyFill="0" applyBorder="0" applyAlignment="0" applyProtection="0"/>
    <xf numFmtId="17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14" fontId="22" fillId="0" borderId="0" applyFill="0" applyBorder="0" applyAlignment="0"/>
    <xf numFmtId="0" fontId="88" fillId="0" borderId="0" applyFont="0" applyFill="0" applyBorder="0" applyAlignment="0" applyProtection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2" fontId="27" fillId="0" borderId="0"/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253" fontId="27" fillId="0" borderId="25">
      <alignment vertical="center"/>
    </xf>
    <xf numFmtId="170" fontId="27" fillId="0" borderId="0" applyNumberFormat="0" applyFont="0" applyBorder="0" applyAlignment="0"/>
    <xf numFmtId="0" fontId="27" fillId="0" borderId="0" applyNumberFormat="0" applyFont="0" applyBorder="0" applyAlignment="0"/>
    <xf numFmtId="17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0" fontId="27" fillId="0" borderId="0" applyNumberFormat="0" applyFont="0" applyBorder="0" applyAlignment="0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0" fontId="88" fillId="0" borderId="18"/>
    <xf numFmtId="171" fontId="88" fillId="0" borderId="18"/>
    <xf numFmtId="0" fontId="100" fillId="0" borderId="0"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170" fontId="27" fillId="0" borderId="0"/>
    <xf numFmtId="0" fontId="101" fillId="0" borderId="0" applyNumberFormat="0" applyBorder="0"/>
    <xf numFmtId="0" fontId="102" fillId="43" borderId="0" applyNumberFormat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47" fontId="27" fillId="0" borderId="0" applyFont="0" applyFill="0" applyBorder="0" applyAlignment="0" applyProtection="0"/>
    <xf numFmtId="224" fontId="22" fillId="0" borderId="0" applyFont="0" applyFill="0" applyBorder="0" applyAlignment="0" applyProtection="0">
      <protection locked="0"/>
    </xf>
    <xf numFmtId="254" fontId="103" fillId="0" borderId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Alignment="0" applyProtection="0"/>
    <xf numFmtId="170" fontId="30" fillId="0" borderId="0" applyFont="0" applyFill="0" applyAlignment="0" applyProtection="0"/>
    <xf numFmtId="170" fontId="30" fillId="0" borderId="0" applyFont="0" applyFill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4" fontId="104" fillId="0" borderId="0" applyNumberFormat="0">
      <alignment horizontal="left" vertical="top"/>
      <protection locked="0"/>
    </xf>
    <xf numFmtId="14" fontId="105" fillId="0" borderId="0" applyNumberFormat="0">
      <alignment horizontal="left" vertical="top"/>
      <protection locked="0"/>
    </xf>
    <xf numFmtId="14" fontId="105" fillId="0" borderId="0" applyNumberFormat="0">
      <alignment horizontal="left" vertical="top"/>
      <protection locked="0"/>
    </xf>
    <xf numFmtId="14" fontId="104" fillId="0" borderId="0" applyNumberFormat="0">
      <alignment horizontal="left" vertical="top"/>
      <protection locked="0"/>
    </xf>
    <xf numFmtId="170" fontId="106" fillId="88" borderId="0" applyNumberFormat="0" applyBorder="0" applyAlignment="0" applyProtection="0"/>
    <xf numFmtId="0" fontId="106" fillId="88" borderId="0" applyNumberFormat="0" applyBorder="0" applyAlignment="0" applyProtection="0"/>
    <xf numFmtId="17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0" fontId="106" fillId="88" borderId="0" applyNumberFormat="0" applyBorder="0" applyAlignment="0" applyProtection="0"/>
    <xf numFmtId="170" fontId="106" fillId="89" borderId="0" applyNumberFormat="0" applyBorder="0" applyAlignment="0" applyProtection="0"/>
    <xf numFmtId="0" fontId="106" fillId="89" borderId="0" applyNumberFormat="0" applyBorder="0" applyAlignment="0" applyProtection="0"/>
    <xf numFmtId="17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0" fontId="106" fillId="89" borderId="0" applyNumberFormat="0" applyBorder="0" applyAlignment="0" applyProtection="0"/>
    <xf numFmtId="170" fontId="106" fillId="90" borderId="0" applyNumberFormat="0" applyBorder="0" applyAlignment="0" applyProtection="0"/>
    <xf numFmtId="0" fontId="106" fillId="90" borderId="0" applyNumberFormat="0" applyBorder="0" applyAlignment="0" applyProtection="0"/>
    <xf numFmtId="17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6" fillId="90" borderId="0" applyNumberFormat="0" applyBorder="0" applyAlignment="0" applyProtection="0"/>
    <xf numFmtId="0" fontId="107" fillId="0" borderId="0">
      <protection locked="0"/>
    </xf>
    <xf numFmtId="0" fontId="107" fillId="0" borderId="0">
      <protection locked="0"/>
    </xf>
    <xf numFmtId="0" fontId="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70" fontId="108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48" fillId="64" borderId="0" applyNumberFormat="0" applyBorder="0" applyAlignment="0" applyProtection="0"/>
    <xf numFmtId="170" fontId="48" fillId="64" borderId="0" applyNumberFormat="0" applyBorder="0" applyAlignment="0" applyProtection="0"/>
    <xf numFmtId="0" fontId="21" fillId="15" borderId="0" applyNumberFormat="0" applyBorder="0" applyAlignment="0" applyProtection="0"/>
    <xf numFmtId="0" fontId="48" fillId="68" borderId="0" applyNumberFormat="0" applyBorder="0" applyAlignment="0" applyProtection="0"/>
    <xf numFmtId="170" fontId="48" fillId="68" borderId="0" applyNumberFormat="0" applyBorder="0" applyAlignment="0" applyProtection="0"/>
    <xf numFmtId="0" fontId="21" fillId="19" borderId="0" applyNumberFormat="0" applyBorder="0" applyAlignment="0" applyProtection="0"/>
    <xf numFmtId="0" fontId="48" fillId="73" borderId="0" applyNumberFormat="0" applyBorder="0" applyAlignment="0" applyProtection="0"/>
    <xf numFmtId="170" fontId="48" fillId="73" borderId="0" applyNumberFormat="0" applyBorder="0" applyAlignment="0" applyProtection="0"/>
    <xf numFmtId="0" fontId="21" fillId="23" borderId="0" applyNumberFormat="0" applyBorder="0" applyAlignment="0" applyProtection="0"/>
    <xf numFmtId="0" fontId="48" fillId="61" borderId="0" applyNumberFormat="0" applyBorder="0" applyAlignment="0" applyProtection="0"/>
    <xf numFmtId="170" fontId="48" fillId="61" borderId="0" applyNumberFormat="0" applyBorder="0" applyAlignment="0" applyProtection="0"/>
    <xf numFmtId="0" fontId="21" fillId="27" borderId="0" applyNumberFormat="0" applyBorder="0" applyAlignment="0" applyProtection="0"/>
    <xf numFmtId="0" fontId="48" fillId="62" borderId="0" applyNumberFormat="0" applyBorder="0" applyAlignment="0" applyProtection="0"/>
    <xf numFmtId="170" fontId="48" fillId="62" borderId="0" applyNumberFormat="0" applyBorder="0" applyAlignment="0" applyProtection="0"/>
    <xf numFmtId="0" fontId="21" fillId="31" borderId="0" applyNumberFormat="0" applyBorder="0" applyAlignment="0" applyProtection="0"/>
    <xf numFmtId="0" fontId="48" fillId="77" borderId="0" applyNumberFormat="0" applyBorder="0" applyAlignment="0" applyProtection="0"/>
    <xf numFmtId="170" fontId="48" fillId="77" borderId="0" applyNumberFormat="0" applyBorder="0" applyAlignment="0" applyProtection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170" fontId="109" fillId="0" borderId="0" applyNumberFormat="0" applyAlignment="0">
      <alignment horizontal="left"/>
    </xf>
    <xf numFmtId="17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09" fillId="0" borderId="0" applyNumberFormat="0" applyAlignment="0">
      <alignment horizontal="left"/>
    </xf>
    <xf numFmtId="0" fontId="13" fillId="7" borderId="5" applyNumberFormat="0" applyAlignment="0" applyProtection="0"/>
    <xf numFmtId="0" fontId="110" fillId="49" borderId="19" applyNumberFormat="0" applyAlignment="0" applyProtection="0"/>
    <xf numFmtId="170" fontId="110" fillId="49" borderId="19" applyNumberFormat="0" applyAlignment="0" applyProtection="0"/>
    <xf numFmtId="0" fontId="27" fillId="0" borderId="0" applyProtection="0"/>
    <xf numFmtId="0" fontId="27" fillId="0" borderId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/>
    <xf numFmtId="0" fontId="27" fillId="0" borderId="0"/>
    <xf numFmtId="0" fontId="27" fillId="0" borderId="0"/>
    <xf numFmtId="0" fontId="111" fillId="0" borderId="0"/>
    <xf numFmtId="0" fontId="27" fillId="0" borderId="0" applyFill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55" fontId="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256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7" fontId="112" fillId="0" borderId="0" applyFont="0" applyFill="0" applyBorder="0" applyAlignment="0" applyProtection="0"/>
    <xf numFmtId="256" fontId="3" fillId="0" borderId="0" applyFont="0" applyFill="0" applyBorder="0" applyAlignment="0" applyProtection="0"/>
    <xf numFmtId="170" fontId="94" fillId="0" borderId="0" applyFont="0" applyFill="0" applyBorder="0" applyAlignment="0" applyProtection="0"/>
    <xf numFmtId="256" fontId="3" fillId="0" borderId="0" applyFont="0" applyFill="0" applyBorder="0" applyAlignment="0" applyProtection="0"/>
    <xf numFmtId="170" fontId="94" fillId="0" borderId="0" applyFont="0" applyFill="0" applyBorder="0" applyAlignment="0" applyProtection="0"/>
    <xf numFmtId="256" fontId="3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7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7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17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222" fontId="93" fillId="0" borderId="1">
      <alignment horizontal="center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3" fontId="27" fillId="0" borderId="0" applyFont="0" applyFill="0" applyBorder="0" applyAlignment="0" applyProtection="0"/>
    <xf numFmtId="3" fontId="33" fillId="0" borderId="0" applyFont="0" applyFill="0" applyAlignment="0" applyProtection="0"/>
    <xf numFmtId="0" fontId="100" fillId="0" borderId="0">
      <protection locked="0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2" fontId="88" fillId="0" borderId="0" applyFont="0" applyFill="0" applyBorder="0" applyAlignment="0" applyProtection="0"/>
    <xf numFmtId="170" fontId="115" fillId="0" borderId="0" applyNumberFormat="0" applyFill="0" applyBorder="0" applyAlignment="0" applyProtection="0"/>
    <xf numFmtId="3" fontId="27" fillId="0" borderId="0" applyFill="0" applyBorder="0">
      <alignment horizontal="right" shrinkToFit="1"/>
    </xf>
    <xf numFmtId="176" fontId="116" fillId="0" borderId="0" applyNumberFormat="0" applyFill="0" applyBorder="0" applyAlignment="0" applyProtection="0"/>
    <xf numFmtId="176" fontId="116" fillId="0" borderId="0" applyNumberFormat="0" applyFill="0" applyBorder="0" applyAlignment="0" applyProtection="0"/>
    <xf numFmtId="176" fontId="116" fillId="0" borderId="0" applyNumberFormat="0" applyFill="0" applyBorder="0" applyAlignment="0" applyProtection="0"/>
    <xf numFmtId="196" fontId="117" fillId="0" borderId="0"/>
    <xf numFmtId="196" fontId="117" fillId="0" borderId="0"/>
    <xf numFmtId="224" fontId="116" fillId="91" borderId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0" fontId="10" fillId="4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170" fontId="70" fillId="74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170" fontId="70" fillId="43" borderId="0" applyNumberFormat="0" applyBorder="0" applyAlignment="0" applyProtection="0"/>
    <xf numFmtId="0" fontId="102" fillId="43" borderId="0" applyNumberFormat="0" applyBorder="0" applyAlignment="0" applyProtection="0"/>
    <xf numFmtId="170" fontId="70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102" fillId="43" borderId="0" applyNumberFormat="0" applyBorder="0" applyAlignment="0" applyProtection="0"/>
    <xf numFmtId="0" fontId="70" fillId="47" borderId="0" applyNumberFormat="0" applyBorder="0" applyAlignment="0" applyProtection="0"/>
    <xf numFmtId="170" fontId="116" fillId="0" borderId="0" applyNumberFormat="0" applyFill="0" applyBorder="0" applyAlignment="0" applyProtection="0"/>
    <xf numFmtId="170" fontId="116" fillId="0" borderId="0" applyNumberFormat="0" applyFill="0" applyBorder="0" applyAlignment="0" applyProtection="0"/>
    <xf numFmtId="38" fontId="94" fillId="51" borderId="0" applyNumberFormat="0" applyBorder="0" applyAlignment="0" applyProtection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224" fontId="88" fillId="0" borderId="0" applyNumberFormat="0" applyBorder="0"/>
    <xf numFmtId="38" fontId="94" fillId="51" borderId="0" applyNumberFormat="0" applyBorder="0" applyAlignment="0" applyProtection="0"/>
    <xf numFmtId="170" fontId="118" fillId="85" borderId="0" applyNumberFormat="0">
      <alignment vertical="center"/>
    </xf>
    <xf numFmtId="0" fontId="118" fillId="85" borderId="0" applyNumberFormat="0">
      <alignment vertical="center"/>
    </xf>
    <xf numFmtId="17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0" fontId="118" fillId="85" borderId="0" applyNumberFormat="0">
      <alignment vertical="center"/>
    </xf>
    <xf numFmtId="17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7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17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17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0" fontId="120" fillId="0" borderId="0" applyNumberFormat="0" applyFill="0" applyBorder="0" applyAlignment="0" applyProtection="0">
      <alignment horizontal="left" vertical="center"/>
    </xf>
    <xf numFmtId="17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7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70" fontId="121" fillId="92" borderId="1" applyNumberFormat="0" applyAlignment="0" applyProtection="0"/>
    <xf numFmtId="170" fontId="121" fillId="92" borderId="1" applyNumberFormat="0" applyAlignment="0" applyProtection="0"/>
    <xf numFmtId="258" fontId="122" fillId="0" borderId="0" applyNumberFormat="0" applyFill="0" applyBorder="0" applyProtection="0">
      <alignment horizontal="right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170" fontId="120" fillId="0" borderId="26" applyNumberFormat="0" applyAlignment="0" applyProtection="0">
      <alignment horizontal="left" vertical="center"/>
    </xf>
    <xf numFmtId="170" fontId="120" fillId="0" borderId="26" applyNumberFormat="0" applyAlignment="0" applyProtection="0">
      <alignment horizontal="left" vertical="center"/>
    </xf>
    <xf numFmtId="170" fontId="120" fillId="0" borderId="26" applyNumberFormat="0" applyAlignment="0" applyProtection="0">
      <alignment horizontal="left" vertical="center"/>
    </xf>
    <xf numFmtId="17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0" fontId="120" fillId="0" borderId="26" applyNumberFormat="0" applyAlignment="0" applyProtection="0">
      <alignment horizontal="left" vertical="center"/>
    </xf>
    <xf numFmtId="170" fontId="120" fillId="0" borderId="26" applyNumberFormat="0" applyAlignment="0" applyProtection="0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170" fontId="120" fillId="0" borderId="27">
      <alignment horizontal="left" vertical="center"/>
    </xf>
    <xf numFmtId="17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0" fillId="0" borderId="27">
      <alignment horizontal="left" vertical="center"/>
    </xf>
    <xf numFmtId="0" fontId="123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170" fontId="125" fillId="0" borderId="0" applyNumberFormat="0" applyFill="0" applyBorder="0" applyAlignment="0" applyProtection="0"/>
    <xf numFmtId="170" fontId="125" fillId="0" borderId="0" applyNumberFormat="0" applyFill="0" applyBorder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170" fontId="123" fillId="0" borderId="28" applyNumberFormat="0" applyFill="0" applyAlignment="0" applyProtection="0"/>
    <xf numFmtId="0" fontId="124" fillId="0" borderId="28" applyNumberFormat="0" applyFill="0" applyAlignment="0" applyProtection="0"/>
    <xf numFmtId="170" fontId="123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6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170" fontId="128" fillId="0" borderId="0" applyNumberFormat="0" applyFill="0" applyBorder="0" applyAlignment="0" applyProtection="0"/>
    <xf numFmtId="170" fontId="128" fillId="0" borderId="0" applyNumberFormat="0" applyFill="0" applyBorder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170" fontId="126" fillId="0" borderId="29" applyNumberFormat="0" applyFill="0" applyAlignment="0" applyProtection="0"/>
    <xf numFmtId="0" fontId="127" fillId="0" borderId="29" applyNumberFormat="0" applyFill="0" applyAlignment="0" applyProtection="0"/>
    <xf numFmtId="170" fontId="126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27" fillId="0" borderId="29" applyNumberFormat="0" applyFill="0" applyAlignment="0" applyProtection="0"/>
    <xf numFmtId="0" fontId="108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170" fontId="130" fillId="0" borderId="31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170" fontId="108" fillId="0" borderId="30" applyNumberFormat="0" applyFill="0" applyAlignment="0" applyProtection="0"/>
    <xf numFmtId="0" fontId="129" fillId="0" borderId="30" applyNumberFormat="0" applyFill="0" applyAlignment="0" applyProtection="0"/>
    <xf numFmtId="170" fontId="108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129" fillId="0" borderId="30" applyNumberFormat="0" applyFill="0" applyAlignment="0" applyProtection="0"/>
    <xf numFmtId="0" fontId="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7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70" fontId="10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70" fontId="10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170" fontId="131" fillId="0" borderId="17">
      <alignment horizontal="center"/>
    </xf>
    <xf numFmtId="0" fontId="131" fillId="0" borderId="17">
      <alignment horizontal="center"/>
    </xf>
    <xf numFmtId="17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0" fontId="131" fillId="0" borderId="17">
      <alignment horizontal="center"/>
    </xf>
    <xf numFmtId="170" fontId="131" fillId="0" borderId="0">
      <alignment horizontal="center"/>
    </xf>
    <xf numFmtId="0" fontId="131" fillId="0" borderId="0">
      <alignment horizontal="center"/>
    </xf>
    <xf numFmtId="17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0" fontId="131" fillId="0" borderId="0">
      <alignment horizontal="center"/>
    </xf>
    <xf numFmtId="170" fontId="132" fillId="0" borderId="14" applyNumberFormat="0" applyFill="0" applyAlignment="0" applyProtection="0"/>
    <xf numFmtId="170" fontId="132" fillId="0" borderId="14" applyNumberFormat="0" applyFill="0" applyAlignment="0" applyProtection="0"/>
    <xf numFmtId="37" fontId="78" fillId="0" borderId="0" applyNumberFormat="0" applyFill="0" applyBorder="0" applyAlignment="0" applyProtection="0"/>
    <xf numFmtId="37" fontId="69" fillId="0" borderId="0" applyNumberFormat="0" applyFill="0" applyBorder="0" applyAlignment="0" applyProtection="0"/>
    <xf numFmtId="17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17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0" fontId="77" fillId="93" borderId="0" applyNumberFormat="0" applyFont="0" applyBorder="0" applyAlignment="0" applyProtection="0">
      <alignment vertical="center"/>
    </xf>
    <xf numFmtId="170" fontId="133" fillId="93" borderId="1" applyNumberFormat="0" applyAlignment="0" applyProtection="0"/>
    <xf numFmtId="170" fontId="133" fillId="93" borderId="1" applyNumberFormat="0" applyAlignment="0" applyProtection="0"/>
    <xf numFmtId="0" fontId="11" fillId="5" borderId="0" applyNumberFormat="0" applyBorder="0" applyAlignment="0" applyProtection="0"/>
    <xf numFmtId="0" fontId="59" fillId="41" borderId="0" applyNumberFormat="0" applyBorder="0" applyAlignment="0" applyProtection="0"/>
    <xf numFmtId="170" fontId="59" fillId="41" borderId="0" applyNumberFormat="0" applyBorder="0" applyAlignment="0" applyProtection="0"/>
    <xf numFmtId="170" fontId="27" fillId="0" borderId="0" applyNumberFormat="0" applyFill="0" applyBorder="0" applyAlignment="0" applyProtection="0"/>
    <xf numFmtId="0" fontId="13" fillId="7" borderId="5" applyNumberFormat="0" applyAlignment="0" applyProtection="0"/>
    <xf numFmtId="10" fontId="94" fillId="94" borderId="1" applyNumberFormat="0" applyBorder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170" fontId="110" fillId="78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170" fontId="110" fillId="49" borderId="19" applyNumberFormat="0" applyAlignment="0" applyProtection="0"/>
    <xf numFmtId="0" fontId="96" fillId="49" borderId="19" applyNumberFormat="0" applyAlignment="0" applyProtection="0"/>
    <xf numFmtId="170" fontId="110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0" fontId="96" fillId="49" borderId="19" applyNumberFormat="0" applyAlignment="0" applyProtection="0"/>
    <xf numFmtId="17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17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0" fontId="77" fillId="0" borderId="32" applyNumberFormat="0" applyAlignment="0">
      <alignment vertical="center"/>
    </xf>
    <xf numFmtId="3" fontId="134" fillId="0" borderId="33" applyNumberFormat="0" applyFont="0" applyFill="0" applyAlignment="0">
      <alignment horizontal="center" vertical="top"/>
      <protection locked="0"/>
    </xf>
    <xf numFmtId="3" fontId="134" fillId="0" borderId="33" applyNumberFormat="0" applyFont="0" applyFill="0" applyAlignment="0">
      <alignment horizontal="center" vertical="top"/>
      <protection locked="0"/>
    </xf>
    <xf numFmtId="176" fontId="135" fillId="95" borderId="0"/>
    <xf numFmtId="17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17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0" fontId="77" fillId="0" borderId="34" applyNumberFormat="0" applyAlignment="0">
      <alignment vertical="center"/>
      <protection locked="0"/>
    </xf>
    <xf numFmtId="259" fontId="77" fillId="96" borderId="34" applyNumberFormat="0" applyAlignment="0">
      <alignment vertical="center"/>
      <protection locked="0"/>
    </xf>
    <xf numFmtId="170" fontId="77" fillId="97" borderId="0" applyNumberFormat="0" applyAlignment="0">
      <alignment vertical="center"/>
    </xf>
    <xf numFmtId="17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17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8" borderId="0" applyNumberFormat="0" applyAlignment="0">
      <alignment vertical="center"/>
    </xf>
    <xf numFmtId="0" fontId="77" fillId="97" borderId="0" applyNumberFormat="0" applyAlignment="0">
      <alignment vertical="center"/>
    </xf>
    <xf numFmtId="17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0" fontId="77" fillId="97" borderId="0" applyNumberFormat="0" applyAlignment="0">
      <alignment vertical="center"/>
    </xf>
    <xf numFmtId="170" fontId="77" fillId="43" borderId="0" applyNumberFormat="0" applyAlignment="0">
      <alignment vertical="center"/>
    </xf>
    <xf numFmtId="17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17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77" fillId="0" borderId="35" applyNumberFormat="0" applyAlignment="0">
      <alignment vertical="center"/>
      <protection locked="0"/>
    </xf>
    <xf numFmtId="0" fontId="110" fillId="36" borderId="19" applyNumberFormat="0" applyAlignment="0" applyProtection="0"/>
    <xf numFmtId="170" fontId="62" fillId="0" borderId="0" applyNumberFormat="0" applyFill="0" applyBorder="0" applyAlignment="0">
      <protection locked="0"/>
    </xf>
    <xf numFmtId="170" fontId="62" fillId="0" borderId="0" applyNumberFormat="0" applyFill="0" applyBorder="0" applyAlignment="0">
      <protection locked="0"/>
    </xf>
    <xf numFmtId="170" fontId="136" fillId="0" borderId="0" applyNumberFormat="0" applyFill="0" applyBorder="0" applyAlignment="0"/>
    <xf numFmtId="170" fontId="136" fillId="0" borderId="0" applyNumberFormat="0" applyFill="0" applyBorder="0" applyAlignment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260" fontId="27" fillId="0" borderId="0"/>
    <xf numFmtId="0" fontId="137" fillId="0" borderId="21" applyNumberFormat="0" applyFill="0" applyAlignment="0" applyProtection="0"/>
    <xf numFmtId="0" fontId="82" fillId="84" borderId="20" applyNumberFormat="0" applyAlignment="0" applyProtection="0"/>
    <xf numFmtId="170" fontId="138" fillId="0" borderId="36" applyNumberFormat="0" applyFont="0" applyFill="0" applyAlignment="0" applyProtection="0"/>
    <xf numFmtId="170" fontId="138" fillId="0" borderId="36" applyNumberFormat="0" applyFont="0" applyFill="0" applyAlignment="0" applyProtection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0" fontId="16" fillId="0" borderId="7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170" fontId="139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170" fontId="80" fillId="0" borderId="21" applyNumberFormat="0" applyFill="0" applyAlignment="0" applyProtection="0"/>
    <xf numFmtId="0" fontId="137" fillId="0" borderId="21" applyNumberFormat="0" applyFill="0" applyAlignment="0" applyProtection="0"/>
    <xf numFmtId="170" fontId="80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40" fillId="0" borderId="37" applyNumberFormat="0" applyFill="0" applyAlignment="0" applyProtection="0"/>
    <xf numFmtId="176" fontId="141" fillId="99" borderId="0"/>
    <xf numFmtId="176" fontId="27" fillId="99" borderId="0"/>
    <xf numFmtId="170" fontId="27" fillId="100" borderId="0" applyNumberFormat="0" applyFont="0" applyBorder="0" applyAlignment="0"/>
    <xf numFmtId="261" fontId="27" fillId="101" borderId="38" applyNumberFormat="0" applyFont="0" applyBorder="0" applyAlignment="0"/>
    <xf numFmtId="184" fontId="33" fillId="102" borderId="0" applyFont="0" applyAlignment="0"/>
    <xf numFmtId="262" fontId="27" fillId="0" borderId="0" applyFont="0" applyFill="0" applyBorder="0" applyAlignment="0" applyProtection="0"/>
    <xf numFmtId="262" fontId="27" fillId="0" borderId="0" applyFont="0" applyFill="0" applyBorder="0" applyAlignment="0" applyProtection="0"/>
    <xf numFmtId="200" fontId="133" fillId="38" borderId="14">
      <protection locked="0"/>
    </xf>
    <xf numFmtId="263" fontId="27" fillId="0" borderId="0" applyFont="0" applyFill="0" applyBorder="0" applyAlignment="0" applyProtection="0"/>
    <xf numFmtId="263" fontId="27" fillId="0" borderId="0" applyFont="0" applyFill="0" applyBorder="0" applyAlignment="0" applyProtection="0"/>
    <xf numFmtId="264" fontId="27" fillId="0" borderId="0" applyFont="0" applyFill="0" applyBorder="0" applyAlignment="0" applyProtection="0"/>
    <xf numFmtId="264" fontId="27" fillId="0" borderId="0" applyFont="0" applyFill="0" applyBorder="0" applyAlignment="0" applyProtection="0"/>
    <xf numFmtId="265" fontId="142" fillId="38" borderId="0">
      <alignment horizontal="right" vertical="center"/>
    </xf>
    <xf numFmtId="266" fontId="27" fillId="0" borderId="0" applyFont="0" applyFill="0" applyBorder="0" applyAlignment="0" applyProtection="0"/>
    <xf numFmtId="266" fontId="27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3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222" fontId="27" fillId="0" borderId="0" applyFont="0" applyFill="0" applyBorder="0" applyAlignment="0" applyProtection="0"/>
    <xf numFmtId="43" fontId="14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22" fontId="27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222" fontId="27" fillId="0" borderId="0" applyFont="0" applyFill="0" applyBorder="0" applyAlignment="0" applyProtection="0"/>
    <xf numFmtId="222" fontId="27" fillId="0" borderId="0" applyFont="0" applyFill="0" applyBorder="0" applyAlignment="0" applyProtection="0"/>
    <xf numFmtId="167" fontId="1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222" fontId="27" fillId="0" borderId="0" applyFont="0" applyFill="0" applyBorder="0" applyAlignment="0" applyProtection="0"/>
    <xf numFmtId="222" fontId="27" fillId="0" borderId="0" applyFont="0" applyFill="0" applyBorder="0" applyAlignment="0" applyProtection="0"/>
    <xf numFmtId="22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5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44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268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268" fontId="27" fillId="0" borderId="0" applyFont="0" applyFill="0" applyBorder="0" applyAlignment="0" applyProtection="0"/>
    <xf numFmtId="268" fontId="27" fillId="0" borderId="0" applyFont="0" applyFill="0" applyBorder="0" applyAlignment="0" applyProtection="0"/>
    <xf numFmtId="268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222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69" fontId="27" fillId="0" borderId="0" applyFont="0" applyFill="0" applyBorder="0" applyAlignment="0" applyProtection="0"/>
    <xf numFmtId="270" fontId="27" fillId="0" borderId="0" applyFont="0" applyFill="0" applyBorder="0" applyAlignment="0" applyProtection="0"/>
    <xf numFmtId="170" fontId="27" fillId="0" borderId="17"/>
    <xf numFmtId="271" fontId="27" fillId="0" borderId="0" applyFont="0" applyFill="0" applyBorder="0" applyAlignment="0" applyProtection="0"/>
    <xf numFmtId="272" fontId="27" fillId="0" borderId="0" applyFont="0" applyFill="0" applyBorder="0" applyAlignment="0" applyProtection="0"/>
    <xf numFmtId="273" fontId="27" fillId="0" borderId="0" applyFont="0" applyFill="0" applyBorder="0" applyAlignment="0" applyProtection="0"/>
    <xf numFmtId="274" fontId="27" fillId="0" borderId="0" applyFont="0" applyFill="0" applyBorder="0" applyAlignment="0" applyProtection="0"/>
    <xf numFmtId="275" fontId="27" fillId="0" borderId="0" applyFill="0" applyBorder="0" applyAlignment="0" applyProtection="0"/>
    <xf numFmtId="170" fontId="62" fillId="0" borderId="0"/>
    <xf numFmtId="170" fontId="62" fillId="0" borderId="0"/>
    <xf numFmtId="170" fontId="62" fillId="0" borderId="0"/>
    <xf numFmtId="37" fontId="30" fillId="0" borderId="0" applyFont="0" applyFill="0" applyBorder="0" applyAlignment="0" applyProtection="0"/>
    <xf numFmtId="0" fontId="124" fillId="0" borderId="28" applyNumberFormat="0" applyFill="0" applyAlignment="0" applyProtection="0"/>
    <xf numFmtId="0" fontId="127" fillId="0" borderId="29" applyNumberFormat="0" applyFill="0" applyAlignment="0" applyProtection="0"/>
    <xf numFmtId="0" fontId="129" fillId="0" borderId="30" applyNumberFormat="0" applyFill="0" applyAlignment="0" applyProtection="0"/>
    <xf numFmtId="0" fontId="129" fillId="0" borderId="0" applyNumberFormat="0" applyFill="0" applyBorder="0" applyAlignment="0" applyProtection="0"/>
    <xf numFmtId="17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17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0" fontId="146" fillId="0" borderId="0" applyNumberFormat="0" applyAlignment="0">
      <alignment vertical="center"/>
    </xf>
    <xf numFmtId="276" fontId="27" fillId="0" borderId="39" applyBorder="0" applyAlignment="0" applyProtection="0">
      <alignment horizontal="center"/>
    </xf>
    <xf numFmtId="277" fontId="27" fillId="0" borderId="0" applyFont="0" applyFill="0" applyBorder="0" applyAlignment="0" applyProtection="0"/>
    <xf numFmtId="277" fontId="27" fillId="0" borderId="0" applyFont="0" applyFill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170" fontId="148" fillId="103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8" fillId="37" borderId="0" applyNumberFormat="0" applyBorder="0" applyAlignment="0" applyProtection="0"/>
    <xf numFmtId="0" fontId="12" fillId="6" borderId="0" applyNumberFormat="0" applyBorder="0" applyAlignment="0" applyProtection="0"/>
    <xf numFmtId="0" fontId="147" fillId="36" borderId="0" applyNumberFormat="0" applyBorder="0" applyAlignment="0" applyProtection="0"/>
    <xf numFmtId="170" fontId="148" fillId="36" borderId="0" applyNumberFormat="0" applyBorder="0" applyAlignment="0" applyProtection="0"/>
    <xf numFmtId="0" fontId="147" fillId="36" borderId="0" applyNumberFormat="0" applyBorder="0" applyAlignment="0" applyProtection="0"/>
    <xf numFmtId="170" fontId="148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0" fontId="147" fillId="36" borderId="0" applyNumberFormat="0" applyBorder="0" applyAlignment="0" applyProtection="0"/>
    <xf numFmtId="170" fontId="30" fillId="0" borderId="0"/>
    <xf numFmtId="0" fontId="30" fillId="0" borderId="0"/>
    <xf numFmtId="17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37" fontId="149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50" fillId="0" borderId="0"/>
    <xf numFmtId="0" fontId="50" fillId="0" borderId="0"/>
    <xf numFmtId="17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29" fontId="27" fillId="0" borderId="0"/>
    <xf numFmtId="278" fontId="27" fillId="0" borderId="0"/>
    <xf numFmtId="278" fontId="27" fillId="0" borderId="0"/>
    <xf numFmtId="278" fontId="27" fillId="0" borderId="0"/>
    <xf numFmtId="195" fontId="150" fillId="0" borderId="0"/>
    <xf numFmtId="195" fontId="150" fillId="0" borderId="0"/>
    <xf numFmtId="278" fontId="27" fillId="0" borderId="0"/>
    <xf numFmtId="278" fontId="27" fillId="0" borderId="0"/>
    <xf numFmtId="278" fontId="27" fillId="0" borderId="0"/>
    <xf numFmtId="278" fontId="27" fillId="0" borderId="0"/>
    <xf numFmtId="278" fontId="27" fillId="0" borderId="0"/>
    <xf numFmtId="278" fontId="27" fillId="0" borderId="0"/>
    <xf numFmtId="278" fontId="27" fillId="0" borderId="0"/>
    <xf numFmtId="0" fontId="151" fillId="0" borderId="0"/>
    <xf numFmtId="0" fontId="3" fillId="0" borderId="0" applyNumberFormat="0" applyFill="0" applyBorder="0" applyAlignment="0" applyProtection="0"/>
    <xf numFmtId="171" fontId="1" fillId="0" borderId="0"/>
    <xf numFmtId="170" fontId="43" fillId="0" borderId="0"/>
    <xf numFmtId="171" fontId="27" fillId="0" borderId="0"/>
    <xf numFmtId="171" fontId="48" fillId="0" borderId="0"/>
    <xf numFmtId="0" fontId="3" fillId="0" borderId="0" applyFill="0" applyBorder="0"/>
    <xf numFmtId="0" fontId="27" fillId="0" borderId="0"/>
    <xf numFmtId="0" fontId="27" fillId="0" borderId="0" applyProtection="0"/>
    <xf numFmtId="0" fontId="27" fillId="0" borderId="0"/>
    <xf numFmtId="0" fontId="27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3" fillId="0" borderId="0" applyNumberFormat="0" applyFill="0" applyBorder="0" applyAlignment="0" applyProtection="0"/>
    <xf numFmtId="0" fontId="43" fillId="0" borderId="0"/>
    <xf numFmtId="0" fontId="3" fillId="0" borderId="0"/>
    <xf numFmtId="0" fontId="43" fillId="0" borderId="0"/>
    <xf numFmtId="0" fontId="43" fillId="0" borderId="0"/>
    <xf numFmtId="0" fontId="143" fillId="0" borderId="0"/>
    <xf numFmtId="0" fontId="43" fillId="0" borderId="0"/>
    <xf numFmtId="0" fontId="43" fillId="0" borderId="0"/>
    <xf numFmtId="171" fontId="2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17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17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Border="0"/>
    <xf numFmtId="0" fontId="3" fillId="0" borderId="0" applyFill="0" applyBorder="0"/>
    <xf numFmtId="0" fontId="3" fillId="0" borderId="0" applyFill="0" applyBorder="0"/>
    <xf numFmtId="0" fontId="3" fillId="0" borderId="0" applyFill="0" applyBorder="0"/>
    <xf numFmtId="170" fontId="27" fillId="0" borderId="0"/>
    <xf numFmtId="0" fontId="1" fillId="0" borderId="0"/>
    <xf numFmtId="0" fontId="1" fillId="0" borderId="0"/>
    <xf numFmtId="17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27" fillId="0" borderId="0"/>
    <xf numFmtId="0" fontId="2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17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171" fontId="27" fillId="0" borderId="0"/>
    <xf numFmtId="0" fontId="27" fillId="0" borderId="0"/>
    <xf numFmtId="0" fontId="43" fillId="0" borderId="0"/>
    <xf numFmtId="0" fontId="43" fillId="0" borderId="0"/>
    <xf numFmtId="171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3" fillId="0" borderId="0"/>
    <xf numFmtId="0" fontId="27" fillId="0" borderId="0" applyFill="0" applyBorder="0"/>
    <xf numFmtId="170" fontId="27" fillId="0" borderId="0"/>
    <xf numFmtId="0" fontId="145" fillId="0" borderId="0"/>
    <xf numFmtId="170" fontId="27" fillId="0" borderId="0"/>
    <xf numFmtId="0" fontId="3" fillId="0" borderId="0"/>
    <xf numFmtId="170" fontId="27" fillId="0" borderId="0"/>
    <xf numFmtId="170" fontId="27" fillId="0" borderId="0"/>
    <xf numFmtId="170" fontId="27" fillId="0" borderId="0"/>
    <xf numFmtId="0" fontId="3" fillId="0" borderId="0"/>
    <xf numFmtId="170" fontId="27" fillId="0" borderId="0"/>
    <xf numFmtId="0" fontId="3" fillId="0" borderId="0"/>
    <xf numFmtId="0" fontId="152" fillId="0" borderId="0"/>
    <xf numFmtId="0" fontId="152" fillId="0" borderId="0"/>
    <xf numFmtId="171" fontId="2" fillId="0" borderId="0"/>
    <xf numFmtId="0" fontId="27" fillId="0" borderId="0"/>
    <xf numFmtId="0" fontId="27" fillId="0" borderId="0"/>
    <xf numFmtId="171" fontId="48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170" fontId="27" fillId="0" borderId="0"/>
    <xf numFmtId="0" fontId="3" fillId="0" borderId="0"/>
    <xf numFmtId="0" fontId="3" fillId="0" borderId="0"/>
    <xf numFmtId="0" fontId="3" fillId="0" borderId="0"/>
    <xf numFmtId="0" fontId="153" fillId="0" borderId="0" applyNumberFormat="0" applyFill="0" applyBorder="0">
      <alignment vertical="center"/>
    </xf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170" fontId="27" fillId="0" borderId="0"/>
    <xf numFmtId="0" fontId="27" fillId="0" borderId="0"/>
    <xf numFmtId="170" fontId="27" fillId="0" borderId="0"/>
    <xf numFmtId="0" fontId="3" fillId="0" borderId="0" applyFill="0" applyBorder="0"/>
    <xf numFmtId="0" fontId="1" fillId="0" borderId="0"/>
    <xf numFmtId="170" fontId="87" fillId="0" borderId="0"/>
    <xf numFmtId="170" fontId="43" fillId="0" borderId="0"/>
    <xf numFmtId="170" fontId="87" fillId="0" borderId="0"/>
    <xf numFmtId="0" fontId="1" fillId="0" borderId="0"/>
    <xf numFmtId="0" fontId="1" fillId="0" borderId="0"/>
    <xf numFmtId="0" fontId="1" fillId="0" borderId="0"/>
    <xf numFmtId="17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0" fontId="27" fillId="0" borderId="0"/>
    <xf numFmtId="170" fontId="27" fillId="0" borderId="0"/>
    <xf numFmtId="0" fontId="55" fillId="0" borderId="0"/>
    <xf numFmtId="170" fontId="43" fillId="0" borderId="0"/>
    <xf numFmtId="170" fontId="43" fillId="0" borderId="0"/>
    <xf numFmtId="170" fontId="43" fillId="0" borderId="0"/>
    <xf numFmtId="0" fontId="3" fillId="0" borderId="0" applyFill="0" applyBorder="0"/>
    <xf numFmtId="170" fontId="43" fillId="0" borderId="0"/>
    <xf numFmtId="170" fontId="74" fillId="0" borderId="0"/>
    <xf numFmtId="0" fontId="112" fillId="0" borderId="0"/>
    <xf numFmtId="170" fontId="154" fillId="0" borderId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27" fillId="104" borderId="40" applyNumberFormat="0" applyFont="0" applyAlignment="0" applyProtection="0"/>
    <xf numFmtId="170" fontId="27" fillId="104" borderId="40" applyNumberFormat="0" applyFont="0" applyAlignment="0" applyProtection="0"/>
    <xf numFmtId="0" fontId="1" fillId="10" borderId="9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170" fontId="155" fillId="0" borderId="0" applyNumberFormat="0" applyFill="0" applyBorder="0" applyAlignment="0" applyProtection="0">
      <alignment vertical="center"/>
    </xf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170" fontId="27" fillId="104" borderId="40" applyNumberFormat="0" applyFont="0" applyAlignment="0" applyProtection="0"/>
    <xf numFmtId="0" fontId="47" fillId="104" borderId="40" applyNumberFormat="0" applyFont="0" applyAlignment="0" applyProtection="0"/>
    <xf numFmtId="170" fontId="2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47" fillId="104" borderId="40" applyNumberFormat="0" applyFont="0" applyAlignment="0" applyProtection="0"/>
    <xf numFmtId="0" fontId="2" fillId="104" borderId="40" applyNumberFormat="0" applyFont="0" applyAlignment="0" applyProtection="0"/>
    <xf numFmtId="259" fontId="77" fillId="0" borderId="0" applyFont="0" applyFill="0" applyBorder="0" applyAlignment="0" applyProtection="0">
      <alignment vertical="center"/>
    </xf>
    <xf numFmtId="217" fontId="77" fillId="0" borderId="0" applyFont="0" applyFill="0" applyBorder="0" applyAlignment="0" applyProtection="0">
      <alignment vertical="center"/>
    </xf>
    <xf numFmtId="279" fontId="156" fillId="0" borderId="0"/>
    <xf numFmtId="170" fontId="27" fillId="0" borderId="0"/>
    <xf numFmtId="170" fontId="27" fillId="0" borderId="0"/>
    <xf numFmtId="170" fontId="27" fillId="0" borderId="0"/>
    <xf numFmtId="0" fontId="76" fillId="83" borderId="19" applyNumberFormat="0" applyAlignment="0" applyProtection="0"/>
    <xf numFmtId="40" fontId="157" fillId="0" borderId="0" applyFont="0" applyFill="0" applyBorder="0" applyAlignment="0" applyProtection="0"/>
    <xf numFmtId="38" fontId="157" fillId="0" borderId="0" applyFont="0" applyFill="0" applyBorder="0" applyAlignment="0" applyProtection="0"/>
    <xf numFmtId="170" fontId="158" fillId="0" borderId="0">
      <alignment horizontal="left"/>
    </xf>
    <xf numFmtId="170" fontId="158" fillId="0" borderId="0">
      <alignment horizontal="left"/>
    </xf>
    <xf numFmtId="170" fontId="158" fillId="0" borderId="0">
      <alignment horizontal="left"/>
    </xf>
    <xf numFmtId="0" fontId="159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170" fontId="77" fillId="105" borderId="0" applyNumberFormat="0" applyFont="0" applyBorder="0" applyAlignment="0" applyProtection="0">
      <alignment vertical="center"/>
    </xf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170" fontId="159" fillId="83" borderId="22" applyNumberFormat="0" applyAlignment="0" applyProtection="0"/>
    <xf numFmtId="0" fontId="97" fillId="83" borderId="22" applyNumberFormat="0" applyAlignment="0" applyProtection="0"/>
    <xf numFmtId="170" fontId="159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0" fontId="97" fillId="83" borderId="22" applyNumberFormat="0" applyAlignment="0" applyProtection="0"/>
    <xf numFmtId="40" fontId="22" fillId="35" borderId="0">
      <alignment horizontal="right"/>
    </xf>
    <xf numFmtId="40" fontId="22" fillId="35" borderId="0">
      <alignment horizontal="right"/>
    </xf>
    <xf numFmtId="4" fontId="22" fillId="35" borderId="0">
      <alignment horizontal="right"/>
    </xf>
    <xf numFmtId="40" fontId="26" fillId="35" borderId="0">
      <alignment horizontal="right"/>
    </xf>
    <xf numFmtId="4" fontId="22" fillId="35" borderId="0">
      <alignment horizontal="right"/>
    </xf>
    <xf numFmtId="0" fontId="160" fillId="35" borderId="0">
      <alignment horizontal="right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0" fillId="35" borderId="0">
      <alignment horizontal="right"/>
    </xf>
    <xf numFmtId="170" fontId="161" fillId="94" borderId="0">
      <alignment horizontal="center"/>
    </xf>
    <xf numFmtId="170" fontId="161" fillId="94" borderId="0">
      <alignment horizontal="center"/>
    </xf>
    <xf numFmtId="170" fontId="161" fillId="94" borderId="0">
      <alignment horizontal="center"/>
    </xf>
    <xf numFmtId="170" fontId="161" fillId="94" borderId="0">
      <alignment horizontal="center"/>
    </xf>
    <xf numFmtId="170" fontId="161" fillId="94" borderId="0">
      <alignment horizontal="center"/>
    </xf>
    <xf numFmtId="170" fontId="161" fillId="94" borderId="0">
      <alignment horizontal="center"/>
    </xf>
    <xf numFmtId="17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1" fillId="35" borderId="0">
      <alignment horizontal="center" vertical="center"/>
    </xf>
    <xf numFmtId="0" fontId="162" fillId="35" borderId="11"/>
    <xf numFmtId="0" fontId="163" fillId="35" borderId="0"/>
    <xf numFmtId="0" fontId="163" fillId="35" borderId="0"/>
    <xf numFmtId="0" fontId="163" fillId="35" borderId="0"/>
    <xf numFmtId="0" fontId="162" fillId="35" borderId="11"/>
    <xf numFmtId="170" fontId="164" fillId="106" borderId="11"/>
    <xf numFmtId="170" fontId="164" fillId="106" borderId="11"/>
    <xf numFmtId="170" fontId="164" fillId="106" borderId="11"/>
    <xf numFmtId="170" fontId="164" fillId="106" borderId="11"/>
    <xf numFmtId="170" fontId="164" fillId="106" borderId="11"/>
    <xf numFmtId="170" fontId="164" fillId="106" borderId="11"/>
    <xf numFmtId="170" fontId="163" fillId="35" borderId="0"/>
    <xf numFmtId="0" fontId="163" fillId="35" borderId="0"/>
    <xf numFmtId="0" fontId="163" fillId="35" borderId="0"/>
    <xf numFmtId="0" fontId="163" fillId="35" borderId="0"/>
    <xf numFmtId="0" fontId="163" fillId="35" borderId="0"/>
    <xf numFmtId="0" fontId="163" fillId="35" borderId="0"/>
    <xf numFmtId="0" fontId="163" fillId="35" borderId="0"/>
    <xf numFmtId="0" fontId="162" fillId="0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2" fillId="0" borderId="0" applyBorder="0">
      <alignment horizontal="centerContinuous"/>
    </xf>
    <xf numFmtId="170" fontId="165" fillId="0" borderId="0" applyBorder="0">
      <alignment horizontal="centerContinuous"/>
    </xf>
    <xf numFmtId="170" fontId="165" fillId="0" borderId="0" applyBorder="0">
      <alignment horizontal="centerContinuous"/>
    </xf>
    <xf numFmtId="170" fontId="165" fillId="0" borderId="0" applyBorder="0">
      <alignment horizontal="centerContinuous"/>
    </xf>
    <xf numFmtId="170" fontId="165" fillId="0" borderId="0" applyBorder="0">
      <alignment horizontal="centerContinuous"/>
    </xf>
    <xf numFmtId="170" fontId="165" fillId="0" borderId="0" applyBorder="0">
      <alignment horizontal="centerContinuous"/>
    </xf>
    <xf numFmtId="170" fontId="165" fillId="0" borderId="0" applyBorder="0">
      <alignment horizontal="centerContinuous"/>
    </xf>
    <xf numFmtId="17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0" fontId="161" fillId="35" borderId="0" applyBorder="0">
      <alignment horizontal="centerContinuous"/>
    </xf>
    <xf numFmtId="171" fontId="165" fillId="0" borderId="0" applyBorder="0">
      <alignment horizontal="centerContinuous"/>
    </xf>
    <xf numFmtId="0" fontId="166" fillId="0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6" fillId="0" borderId="0" applyBorder="0">
      <alignment horizontal="centerContinuous"/>
    </xf>
    <xf numFmtId="170" fontId="168" fillId="0" borderId="0" applyBorder="0">
      <alignment horizontal="centerContinuous"/>
    </xf>
    <xf numFmtId="170" fontId="168" fillId="0" borderId="0" applyBorder="0">
      <alignment horizontal="centerContinuous"/>
    </xf>
    <xf numFmtId="170" fontId="168" fillId="0" borderId="0" applyBorder="0">
      <alignment horizontal="centerContinuous"/>
    </xf>
    <xf numFmtId="170" fontId="168" fillId="0" borderId="0" applyBorder="0">
      <alignment horizontal="centerContinuous"/>
    </xf>
    <xf numFmtId="170" fontId="168" fillId="0" borderId="0" applyBorder="0">
      <alignment horizontal="centerContinuous"/>
    </xf>
    <xf numFmtId="170" fontId="168" fillId="0" borderId="0" applyBorder="0">
      <alignment horizontal="centerContinuous"/>
    </xf>
    <xf numFmtId="17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0" fontId="167" fillId="35" borderId="0" applyBorder="0">
      <alignment horizontal="centerContinuous"/>
    </xf>
    <xf numFmtId="171" fontId="168" fillId="0" borderId="0" applyBorder="0">
      <alignment horizontal="centerContinuous"/>
    </xf>
    <xf numFmtId="0" fontId="159" fillId="83" borderId="22" applyNumberFormat="0" applyAlignment="0" applyProtection="0"/>
    <xf numFmtId="280" fontId="27" fillId="0" borderId="0" applyFont="0" applyFill="0" applyBorder="0" applyAlignment="0" applyProtection="0"/>
    <xf numFmtId="280" fontId="27" fillId="0" borderId="0" applyFont="0" applyFill="0" applyBorder="0" applyAlignment="0" applyProtection="0"/>
    <xf numFmtId="200" fontId="77" fillId="35" borderId="0" applyFont="0" applyFill="0" applyBorder="0" applyAlignment="0" applyProtection="0"/>
    <xf numFmtId="170" fontId="27" fillId="35" borderId="0" applyNumberFormat="0" applyFont="0" applyAlignment="0"/>
    <xf numFmtId="170" fontId="27" fillId="35" borderId="0" applyNumberFormat="0" applyFont="0" applyAlignment="0"/>
    <xf numFmtId="281" fontId="98" fillId="0" borderId="0" applyFont="0" applyFill="0" applyBorder="0" applyAlignment="0" applyProtection="0"/>
    <xf numFmtId="196" fontId="169" fillId="0" borderId="0"/>
    <xf numFmtId="170" fontId="27" fillId="0" borderId="0"/>
    <xf numFmtId="170" fontId="27" fillId="0" borderId="0"/>
    <xf numFmtId="170" fontId="27" fillId="0" borderId="0"/>
    <xf numFmtId="282" fontId="77" fillId="35" borderId="0" applyFont="0" applyFill="0" applyBorder="0" applyAlignment="0" applyProtection="0"/>
    <xf numFmtId="283" fontId="27" fillId="0" borderId="0" applyFont="0" applyFill="0" applyBorder="0" applyAlignment="0" applyProtection="0"/>
    <xf numFmtId="283" fontId="27" fillId="0" borderId="0" applyFont="0" applyFill="0" applyBorder="0" applyAlignment="0" applyProtection="0"/>
    <xf numFmtId="200" fontId="170" fillId="0" borderId="0"/>
    <xf numFmtId="170" fontId="171" fillId="35" borderId="0"/>
    <xf numFmtId="0" fontId="171" fillId="35" borderId="0"/>
    <xf numFmtId="170" fontId="171" fillId="35" borderId="0"/>
    <xf numFmtId="0" fontId="171" fillId="35" borderId="0"/>
    <xf numFmtId="0" fontId="171" fillId="35" borderId="0"/>
    <xf numFmtId="0" fontId="171" fillId="35" borderId="0"/>
    <xf numFmtId="0" fontId="171" fillId="35" borderId="0"/>
    <xf numFmtId="0" fontId="171" fillId="35" borderId="0"/>
    <xf numFmtId="0" fontId="171" fillId="35" borderId="0"/>
    <xf numFmtId="0" fontId="171" fillId="35" borderId="0"/>
    <xf numFmtId="0" fontId="171" fillId="35" borderId="0"/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4" fontId="55" fillId="0" borderId="0">
      <alignment horizontal="center" wrapText="1"/>
      <protection locked="0"/>
    </xf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284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85" fontId="77" fillId="0" borderId="0" applyFont="0" applyFill="0" applyBorder="0" applyAlignment="0" applyProtection="0">
      <alignment horizontal="right" vertical="center"/>
    </xf>
    <xf numFmtId="286" fontId="77" fillId="0" borderId="0" applyFont="0" applyFill="0" applyBorder="0" applyAlignment="0" applyProtection="0">
      <alignment vertical="center"/>
    </xf>
    <xf numFmtId="9" fontId="9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216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165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12" fontId="27" fillId="0" borderId="0" applyFill="0" applyBorder="0" applyAlignment="0"/>
    <xf numFmtId="287" fontId="173" fillId="0" borderId="0"/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170" fontId="24" fillId="0" borderId="0" applyNumberFormat="0" applyFont="0" applyFill="0" applyBorder="0" applyAlignment="0" applyProtection="0">
      <alignment horizontal="left"/>
    </xf>
    <xf numFmtId="17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170" fontId="27" fillId="0" borderId="17">
      <alignment horizontal="center"/>
    </xf>
    <xf numFmtId="0" fontId="27" fillId="0" borderId="17">
      <alignment horizontal="center"/>
    </xf>
    <xf numFmtId="17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0" fontId="27" fillId="0" borderId="17">
      <alignment horizontal="center"/>
    </xf>
    <xf numFmtId="3" fontId="24" fillId="0" borderId="0" applyFont="0" applyFill="0" applyBorder="0" applyAlignment="0" applyProtection="0"/>
    <xf numFmtId="17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17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0" fontId="24" fillId="107" borderId="0" applyNumberFormat="0" applyFont="0" applyBorder="0" applyAlignment="0" applyProtection="0"/>
    <xf numFmtId="4" fontId="172" fillId="108" borderId="0"/>
    <xf numFmtId="4" fontId="172" fillId="108" borderId="0"/>
    <xf numFmtId="3" fontId="172" fillId="108" borderId="0"/>
    <xf numFmtId="3" fontId="172" fillId="108" borderId="0"/>
    <xf numFmtId="170" fontId="138" fillId="0" borderId="11" applyNumberFormat="0" applyFont="0" applyFill="0" applyAlignment="0" applyProtection="0"/>
    <xf numFmtId="170" fontId="138" fillId="0" borderId="11" applyNumberFormat="0" applyFont="0" applyFill="0" applyAlignment="0" applyProtection="0"/>
    <xf numFmtId="37" fontId="174" fillId="0" borderId="0" applyNumberFormat="0" applyFill="0" applyBorder="0" applyAlignment="0" applyProtection="0"/>
    <xf numFmtId="49" fontId="77" fillId="0" borderId="0">
      <alignment horizontal="right"/>
    </xf>
    <xf numFmtId="17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17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0" fontId="175" fillId="109" borderId="0" applyNumberFormat="0" applyFont="0" applyBorder="0" applyAlignment="0">
      <alignment horizontal="center"/>
    </xf>
    <xf numFmtId="288" fontId="27" fillId="0" borderId="0" applyNumberFormat="0" applyFill="0" applyBorder="0" applyAlignment="0" applyProtection="0">
      <alignment horizontal="left"/>
    </xf>
    <xf numFmtId="289" fontId="156" fillId="0" borderId="0" applyNumberFormat="0" applyFill="0" applyBorder="0" applyAlignment="0" applyProtection="0">
      <alignment horizontal="left"/>
    </xf>
    <xf numFmtId="38" fontId="156" fillId="0" borderId="0"/>
    <xf numFmtId="17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170" fontId="177" fillId="35" borderId="40" applyNumberFormat="0" applyFont="0" applyAlignment="0" applyProtection="0">
      <alignment horizontal="left"/>
    </xf>
    <xf numFmtId="170" fontId="177" fillId="35" borderId="40" applyNumberFormat="0" applyFont="0" applyAlignment="0" applyProtection="0">
      <alignment horizontal="left"/>
    </xf>
    <xf numFmtId="170" fontId="177" fillId="35" borderId="40" applyNumberFormat="0" applyFont="0" applyAlignment="0" applyProtection="0">
      <alignment horizontal="left"/>
    </xf>
    <xf numFmtId="170" fontId="177" fillId="35" borderId="40" applyNumberFormat="0" applyFont="0" applyAlignment="0" applyProtection="0">
      <alignment horizontal="left"/>
    </xf>
    <xf numFmtId="17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0" fontId="176" fillId="35" borderId="40" applyNumberFormat="0" applyFont="0" applyAlignment="0" applyProtection="0">
      <alignment horizontal="left"/>
    </xf>
    <xf numFmtId="170" fontId="177" fillId="35" borderId="40" applyNumberFormat="0" applyFont="0" applyAlignment="0" applyProtection="0">
      <alignment horizontal="left"/>
    </xf>
    <xf numFmtId="170" fontId="84" fillId="0" borderId="0" applyNumberFormat="0" applyFill="0" applyBorder="0">
      <alignment horizontal="left" vertical="center" wrapText="1"/>
    </xf>
    <xf numFmtId="17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17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77" fillId="0" borderId="0" applyNumberFormat="0" applyFill="0" applyBorder="0">
      <alignment horizontal="left" vertical="center" wrapText="1" indent="1"/>
    </xf>
    <xf numFmtId="0" fontId="84" fillId="0" borderId="0" applyNumberFormat="0" applyFill="0" applyBorder="0">
      <alignment horizontal="left" vertical="center" wrapText="1"/>
    </xf>
    <xf numFmtId="17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0" fontId="84" fillId="0" borderId="0" applyNumberFormat="0" applyFill="0" applyBorder="0">
      <alignment horizontal="left" vertical="center" wrapText="1"/>
    </xf>
    <xf numFmtId="247" fontId="27" fillId="0" borderId="0"/>
    <xf numFmtId="170" fontId="178" fillId="0" borderId="0"/>
    <xf numFmtId="170" fontId="178" fillId="0" borderId="0"/>
    <xf numFmtId="170" fontId="178" fillId="0" borderId="0"/>
    <xf numFmtId="170" fontId="178" fillId="0" borderId="0"/>
    <xf numFmtId="170" fontId="178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247" fontId="27" fillId="0" borderId="0"/>
    <xf numFmtId="170" fontId="178" fillId="0" borderId="41">
      <alignment horizontal="centerContinuous"/>
    </xf>
    <xf numFmtId="170" fontId="178" fillId="0" borderId="41">
      <alignment horizontal="centerContinuous"/>
    </xf>
    <xf numFmtId="170" fontId="178" fillId="0" borderId="41">
      <alignment horizontal="centerContinuous"/>
    </xf>
    <xf numFmtId="170" fontId="178" fillId="0" borderId="41">
      <alignment horizontal="centerContinuous"/>
    </xf>
    <xf numFmtId="170" fontId="178" fillId="0" borderId="41">
      <alignment horizontal="centerContinuous"/>
    </xf>
    <xf numFmtId="0" fontId="14" fillId="8" borderId="6" applyNumberFormat="0" applyAlignment="0" applyProtection="0"/>
    <xf numFmtId="0" fontId="159" fillId="83" borderId="22" applyNumberFormat="0" applyAlignment="0" applyProtection="0"/>
    <xf numFmtId="170" fontId="159" fillId="83" borderId="22" applyNumberFormat="0" applyAlignment="0" applyProtection="0"/>
    <xf numFmtId="170" fontId="179" fillId="0" borderId="42"/>
    <xf numFmtId="0" fontId="179" fillId="0" borderId="42"/>
    <xf numFmtId="170" fontId="179" fillId="0" borderId="42"/>
    <xf numFmtId="0" fontId="179" fillId="0" borderId="42"/>
    <xf numFmtId="0" fontId="179" fillId="0" borderId="42"/>
    <xf numFmtId="0" fontId="179" fillId="0" borderId="42"/>
    <xf numFmtId="0" fontId="179" fillId="0" borderId="42"/>
    <xf numFmtId="0" fontId="179" fillId="0" borderId="42"/>
    <xf numFmtId="0" fontId="179" fillId="0" borderId="42"/>
    <xf numFmtId="0" fontId="179" fillId="0" borderId="42"/>
    <xf numFmtId="0" fontId="179" fillId="0" borderId="42"/>
    <xf numFmtId="219" fontId="27" fillId="0" borderId="0" applyFont="0" applyFill="0" applyBorder="0" applyAlignment="0" applyProtection="0"/>
    <xf numFmtId="222" fontId="27" fillId="0" borderId="0" applyFont="0" applyFill="0" applyBorder="0" applyAlignment="0" applyProtection="0"/>
    <xf numFmtId="170" fontId="180" fillId="110" borderId="43"/>
    <xf numFmtId="0" fontId="180" fillId="110" borderId="43"/>
    <xf numFmtId="170" fontId="180" fillId="110" borderId="43"/>
    <xf numFmtId="0" fontId="180" fillId="110" borderId="43"/>
    <xf numFmtId="0" fontId="180" fillId="110" borderId="43"/>
    <xf numFmtId="0" fontId="180" fillId="110" borderId="43"/>
    <xf numFmtId="0" fontId="180" fillId="110" borderId="43"/>
    <xf numFmtId="0" fontId="180" fillId="110" borderId="43"/>
    <xf numFmtId="0" fontId="180" fillId="110" borderId="43"/>
    <xf numFmtId="0" fontId="180" fillId="110" borderId="43"/>
    <xf numFmtId="0" fontId="180" fillId="110" borderId="43"/>
    <xf numFmtId="17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17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0" fontId="175" fillId="1" borderId="27" applyNumberFormat="0" applyFont="0" applyAlignment="0">
      <alignment horizontal="center"/>
    </xf>
    <xf numFmtId="17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17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254" fontId="182" fillId="0" borderId="0" applyFill="0" applyBorder="0" applyAlignment="0" applyProtection="0"/>
    <xf numFmtId="3" fontId="94" fillId="0" borderId="0"/>
    <xf numFmtId="17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17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0" fontId="183" fillId="0" borderId="0" applyNumberFormat="0" applyFill="0" applyBorder="0" applyAlignment="0">
      <alignment horizontal="center"/>
    </xf>
    <xf numFmtId="170" fontId="184" fillId="0" borderId="41"/>
    <xf numFmtId="170" fontId="184" fillId="0" borderId="41"/>
    <xf numFmtId="170" fontId="184" fillId="0" borderId="41"/>
    <xf numFmtId="170" fontId="185" fillId="0" borderId="0"/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290" fontId="24" fillId="0" borderId="0">
      <alignment horizontal="center"/>
    </xf>
    <xf numFmtId="170" fontId="27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7" fillId="0" borderId="0"/>
    <xf numFmtId="170" fontId="27" fillId="0" borderId="0"/>
    <xf numFmtId="170" fontId="27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1" fontId="27" fillId="0" borderId="0"/>
    <xf numFmtId="170" fontId="27" fillId="0" borderId="0"/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37" fillId="0" borderId="0"/>
    <xf numFmtId="0" fontId="37" fillId="0" borderId="0"/>
    <xf numFmtId="17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0" fontId="27" fillId="0" borderId="0"/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87" fillId="0" borderId="0" applyNumberFormat="0" applyFill="0" applyBorder="0" applyProtection="0">
      <alignment wrapText="1"/>
    </xf>
    <xf numFmtId="170" fontId="37" fillId="0" borderId="0"/>
    <xf numFmtId="0" fontId="37" fillId="0" borderId="0"/>
    <xf numFmtId="17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0" fontId="27" fillId="0" borderId="0"/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0" fontId="25" fillId="0" borderId="44" applyNumberFormat="0" applyFill="0" applyProtection="0">
      <alignment horizontal="left" vertical="top"/>
    </xf>
    <xf numFmtId="171" fontId="27" fillId="0" borderId="0"/>
    <xf numFmtId="171" fontId="27" fillId="0" borderId="0"/>
    <xf numFmtId="170" fontId="27" fillId="0" borderId="0"/>
    <xf numFmtId="170" fontId="84" fillId="0" borderId="45"/>
    <xf numFmtId="0" fontId="84" fillId="0" borderId="45"/>
    <xf numFmtId="170" fontId="84" fillId="0" borderId="45"/>
    <xf numFmtId="0" fontId="84" fillId="0" borderId="45"/>
    <xf numFmtId="0" fontId="84" fillId="0" borderId="45"/>
    <xf numFmtId="0" fontId="84" fillId="0" borderId="45"/>
    <xf numFmtId="0" fontId="84" fillId="0" borderId="45"/>
    <xf numFmtId="0" fontId="84" fillId="0" borderId="45"/>
    <xf numFmtId="0" fontId="84" fillId="0" borderId="45"/>
    <xf numFmtId="0" fontId="84" fillId="0" borderId="45"/>
    <xf numFmtId="0" fontId="84" fillId="0" borderId="45"/>
    <xf numFmtId="40" fontId="186" fillId="0" borderId="0" applyBorder="0">
      <alignment horizontal="right"/>
    </xf>
    <xf numFmtId="259" fontId="84" fillId="0" borderId="46" applyNumberFormat="0" applyFill="0" applyAlignment="0" applyProtection="0">
      <alignment vertical="center"/>
    </xf>
    <xf numFmtId="259" fontId="84" fillId="0" borderId="46" applyNumberFormat="0" applyFill="0" applyAlignment="0" applyProtection="0">
      <alignment vertical="center"/>
    </xf>
    <xf numFmtId="0" fontId="187" fillId="0" borderId="47" applyNumberFormat="0" applyFill="0" applyAlignment="0" applyProtection="0"/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14">
      <alignment horizontal="center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170" fontId="68" fillId="0" borderId="41">
      <alignment horizontal="centerContinuous"/>
    </xf>
    <xf numFmtId="259" fontId="77" fillId="0" borderId="48" applyNumberFormat="0" applyFont="0" applyFill="0" applyAlignment="0" applyProtection="0">
      <alignment vertical="center"/>
    </xf>
    <xf numFmtId="259" fontId="77" fillId="0" borderId="48" applyNumberFormat="0" applyFont="0" applyFill="0" applyAlignment="0" applyProtection="0">
      <alignment vertical="center"/>
    </xf>
    <xf numFmtId="3" fontId="84" fillId="0" borderId="0" applyNumberFormat="0"/>
    <xf numFmtId="17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17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0" fontId="77" fillId="51" borderId="0" applyNumberFormat="0" applyFont="0" applyBorder="0" applyAlignment="0" applyProtection="0">
      <alignment vertical="center"/>
    </xf>
    <xf numFmtId="17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17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0" fontId="77" fillId="0" borderId="0" applyNumberFormat="0" applyFont="0" applyFill="0" applyAlignment="0" applyProtection="0">
      <alignment vertical="center"/>
    </xf>
    <xf numFmtId="259" fontId="77" fillId="0" borderId="0" applyNumberFormat="0" applyFont="0" applyBorder="0" applyAlignment="0" applyProtection="0">
      <alignment vertical="center"/>
    </xf>
    <xf numFmtId="170" fontId="138" fillId="38" borderId="0" applyNumberFormat="0" applyFont="0" applyBorder="0" applyAlignment="0" applyProtection="0"/>
    <xf numFmtId="170" fontId="138" fillId="38" borderId="0" applyNumberFormat="0" applyFont="0" applyBorder="0" applyAlignment="0" applyProtection="0"/>
    <xf numFmtId="170" fontId="27" fillId="0" borderId="0"/>
    <xf numFmtId="0" fontId="27" fillId="0" borderId="0"/>
    <xf numFmtId="17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0" fontId="188" fillId="0" borderId="27" applyNumberFormat="0" applyFont="0" applyFill="0" applyAlignment="0" applyProtection="0"/>
    <xf numFmtId="0" fontId="114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49" fontId="77" fillId="0" borderId="0" applyFont="0" applyFill="0" applyBorder="0" applyAlignment="0" applyProtection="0">
      <alignment horizontal="center" vertical="center"/>
    </xf>
    <xf numFmtId="49" fontId="22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291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167" fontId="27" fillId="0" borderId="0" applyFill="0" applyBorder="0" applyAlignment="0"/>
    <xf numFmtId="0" fontId="18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170" fontId="14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70" fontId="113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0" fontId="27" fillId="0" borderId="0"/>
    <xf numFmtId="17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7" fillId="0" borderId="0"/>
    <xf numFmtId="17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7" fillId="0" borderId="0"/>
    <xf numFmtId="17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7" fillId="0" borderId="0"/>
    <xf numFmtId="170" fontId="2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27" fillId="0" borderId="0"/>
    <xf numFmtId="170" fontId="28" fillId="0" borderId="0" applyNumberFormat="0" applyFill="0" applyBorder="0" applyAlignment="0" applyProtection="0"/>
    <xf numFmtId="0" fontId="27" fillId="0" borderId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170" fontId="190" fillId="0" borderId="0" applyNumberFormat="0" applyFill="0" applyBorder="0" applyAlignment="0" applyProtection="0"/>
    <xf numFmtId="0" fontId="27" fillId="0" borderId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170" fontId="190" fillId="0" borderId="0" applyNumberFormat="0" applyFill="0" applyBorder="0" applyAlignment="0" applyProtection="0"/>
    <xf numFmtId="0" fontId="27" fillId="0" borderId="0"/>
    <xf numFmtId="0" fontId="191" fillId="0" borderId="0" applyNumberFormat="0" applyFill="0" applyBorder="0" applyAlignment="0" applyProtection="0"/>
    <xf numFmtId="170" fontId="190" fillId="0" borderId="0" applyNumberFormat="0" applyFill="0" applyBorder="0" applyAlignment="0" applyProtection="0"/>
    <xf numFmtId="0" fontId="27" fillId="0" borderId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3" fontId="192" fillId="0" borderId="0"/>
    <xf numFmtId="0" fontId="7" fillId="0" borderId="2" applyNumberFormat="0" applyFill="0" applyAlignment="0" applyProtection="0"/>
    <xf numFmtId="0" fontId="123" fillId="0" borderId="28" applyNumberFormat="0" applyFill="0" applyAlignment="0" applyProtection="0"/>
    <xf numFmtId="170" fontId="123" fillId="0" borderId="28" applyNumberFormat="0" applyFill="0" applyAlignment="0" applyProtection="0"/>
    <xf numFmtId="0" fontId="8" fillId="0" borderId="3" applyNumberFormat="0" applyFill="0" applyAlignment="0" applyProtection="0"/>
    <xf numFmtId="0" fontId="126" fillId="0" borderId="29" applyNumberFormat="0" applyFill="0" applyAlignment="0" applyProtection="0"/>
    <xf numFmtId="170" fontId="126" fillId="0" borderId="29" applyNumberFormat="0" applyFill="0" applyAlignment="0" applyProtection="0"/>
    <xf numFmtId="0" fontId="9" fillId="0" borderId="4" applyNumberFormat="0" applyFill="0" applyAlignment="0" applyProtection="0"/>
    <xf numFmtId="0" fontId="108" fillId="0" borderId="30" applyNumberFormat="0" applyFill="0" applyAlignment="0" applyProtection="0"/>
    <xf numFmtId="170" fontId="108" fillId="0" borderId="30" applyNumberFormat="0" applyFill="0" applyAlignment="0" applyProtection="0"/>
    <xf numFmtId="0" fontId="6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170" fontId="190" fillId="0" borderId="0" applyNumberFormat="0" applyFill="0" applyBorder="0" applyAlignment="0" applyProtection="0"/>
    <xf numFmtId="170" fontId="190" fillId="0" borderId="0" applyNumberFormat="0" applyFill="0" applyBorder="0" applyAlignment="0" applyProtection="0"/>
    <xf numFmtId="170" fontId="27" fillId="0" borderId="18" applyNumberFormat="0" applyFont="0" applyFill="0" applyAlignment="0" applyProtection="0"/>
    <xf numFmtId="170" fontId="27" fillId="0" borderId="18" applyNumberFormat="0" applyFont="0" applyFill="0" applyAlignment="0" applyProtection="0"/>
    <xf numFmtId="170" fontId="84" fillId="0" borderId="27">
      <alignment horizontal="right" wrapText="1"/>
    </xf>
    <xf numFmtId="0" fontId="27" fillId="0" borderId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170" fontId="88" fillId="0" borderId="49" applyNumberFormat="0" applyFont="0" applyFill="0" applyAlignment="0" applyProtection="0"/>
    <xf numFmtId="0" fontId="27" fillId="0" borderId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20" fillId="0" borderId="10" applyNumberFormat="0" applyFill="0" applyAlignment="0" applyProtection="0"/>
    <xf numFmtId="0" fontId="187" fillId="0" borderId="47" applyNumberFormat="0" applyFill="0" applyAlignment="0" applyProtection="0"/>
    <xf numFmtId="170" fontId="106" fillId="0" borderId="47" applyNumberFormat="0" applyFill="0" applyAlignment="0" applyProtection="0"/>
    <xf numFmtId="0" fontId="27" fillId="0" borderId="0"/>
    <xf numFmtId="0" fontId="187" fillId="0" borderId="47" applyNumberFormat="0" applyFill="0" applyAlignment="0" applyProtection="0"/>
    <xf numFmtId="170" fontId="106" fillId="0" borderId="47" applyNumberFormat="0" applyFill="0" applyAlignment="0" applyProtection="0"/>
    <xf numFmtId="0" fontId="27" fillId="0" borderId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0" fontId="187" fillId="0" borderId="47" applyNumberFormat="0" applyFill="0" applyAlignment="0" applyProtection="0"/>
    <xf numFmtId="259" fontId="84" fillId="85" borderId="0" applyNumberFormat="0" applyAlignment="0" applyProtection="0">
      <alignment vertical="center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170" fontId="68" fillId="0" borderId="0">
      <alignment horizontal="centerContinuous"/>
    </xf>
    <xf numFmtId="0" fontId="191" fillId="0" borderId="0" applyNumberFormat="0" applyFill="0" applyBorder="0" applyAlignment="0" applyProtection="0"/>
    <xf numFmtId="17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17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77" fillId="0" borderId="0" applyNumberFormat="0" applyFont="0" applyBorder="0" applyAlignment="0" applyProtection="0">
      <alignment vertical="center"/>
    </xf>
    <xf numFmtId="0" fontId="27" fillId="0" borderId="0"/>
    <xf numFmtId="17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17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77" fillId="0" borderId="0" applyNumberFormat="0" applyFont="0" applyAlignment="0" applyProtection="0">
      <alignment vertical="center"/>
    </xf>
    <xf numFmtId="0" fontId="27" fillId="0" borderId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292" fontId="27" fillId="0" borderId="0" applyNumberFormat="0"/>
    <xf numFmtId="0" fontId="47" fillId="104" borderId="40" applyNumberFormat="0" applyFont="0" applyAlignment="0" applyProtection="0"/>
    <xf numFmtId="37" fontId="193" fillId="0" borderId="0" applyNumberFormat="0"/>
    <xf numFmtId="0" fontId="27" fillId="0" borderId="0"/>
    <xf numFmtId="170" fontId="194" fillId="0" borderId="0" applyNumberFormat="0" applyFill="0" applyBorder="0" applyAlignment="0" applyProtection="0"/>
    <xf numFmtId="170" fontId="194" fillId="0" borderId="0" applyNumberFormat="0" applyFill="0" applyBorder="0" applyAlignment="0" applyProtection="0"/>
    <xf numFmtId="0" fontId="27" fillId="0" borderId="0"/>
    <xf numFmtId="0" fontId="1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70" fontId="140" fillId="0" borderId="0" applyNumberFormat="0" applyFill="0" applyBorder="0" applyAlignment="0" applyProtection="0"/>
    <xf numFmtId="0" fontId="27" fillId="0" borderId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70" fontId="140" fillId="0" borderId="0" applyNumberFormat="0" applyFill="0" applyBorder="0" applyAlignment="0" applyProtection="0"/>
    <xf numFmtId="0" fontId="27" fillId="0" borderId="0"/>
    <xf numFmtId="0" fontId="189" fillId="0" borderId="0" applyNumberFormat="0" applyFill="0" applyBorder="0" applyAlignment="0" applyProtection="0"/>
    <xf numFmtId="170" fontId="140" fillId="0" borderId="0" applyNumberFormat="0" applyFill="0" applyBorder="0" applyAlignment="0" applyProtection="0"/>
    <xf numFmtId="0" fontId="27" fillId="0" borderId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27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0" fontId="88" fillId="0" borderId="0"/>
    <xf numFmtId="171" fontId="88" fillId="0" borderId="0"/>
    <xf numFmtId="0" fontId="27" fillId="0" borderId="0"/>
    <xf numFmtId="170" fontId="88" fillId="0" borderId="0"/>
    <xf numFmtId="170" fontId="88" fillId="0" borderId="0"/>
    <xf numFmtId="0" fontId="27" fillId="0" borderId="0"/>
    <xf numFmtId="171" fontId="88" fillId="0" borderId="0"/>
    <xf numFmtId="0" fontId="27" fillId="0" borderId="0"/>
    <xf numFmtId="171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171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0" fontId="27" fillId="0" borderId="0"/>
    <xf numFmtId="170" fontId="88" fillId="0" borderId="0"/>
    <xf numFmtId="0" fontId="27" fillId="0" borderId="0"/>
    <xf numFmtId="170" fontId="88" fillId="0" borderId="0"/>
    <xf numFmtId="0" fontId="27" fillId="0" borderId="0"/>
    <xf numFmtId="293" fontId="27" fillId="0" borderId="0" applyFont="0" applyFill="0" applyBorder="0" applyAlignment="0" applyProtection="0"/>
    <xf numFmtId="293" fontId="27" fillId="0" borderId="0" applyFont="0" applyFill="0" applyBorder="0" applyAlignment="0" applyProtection="0"/>
    <xf numFmtId="293" fontId="27" fillId="0" borderId="0" applyFont="0" applyFill="0" applyBorder="0" applyAlignment="0" applyProtection="0"/>
    <xf numFmtId="0" fontId="27" fillId="0" borderId="0"/>
    <xf numFmtId="293" fontId="27" fillId="0" borderId="0" applyFont="0" applyFill="0" applyBorder="0" applyAlignment="0" applyProtection="0"/>
    <xf numFmtId="293" fontId="27" fillId="0" borderId="0" applyFont="0" applyFill="0" applyBorder="0" applyAlignment="0" applyProtection="0"/>
    <xf numFmtId="0" fontId="27" fillId="0" borderId="0"/>
    <xf numFmtId="293" fontId="27" fillId="0" borderId="0" applyFont="0" applyFill="0" applyBorder="0" applyAlignment="0" applyProtection="0"/>
    <xf numFmtId="293" fontId="27" fillId="0" borderId="0" applyFont="0" applyFill="0" applyBorder="0" applyAlignment="0" applyProtection="0"/>
    <xf numFmtId="0" fontId="27" fillId="0" borderId="0"/>
    <xf numFmtId="293" fontId="27" fillId="0" borderId="0" applyFont="0" applyFill="0" applyBorder="0" applyAlignment="0" applyProtection="0"/>
    <xf numFmtId="293" fontId="27" fillId="0" borderId="0" applyFont="0" applyFill="0" applyBorder="0" applyAlignment="0" applyProtection="0"/>
    <xf numFmtId="0" fontId="27" fillId="0" borderId="0"/>
    <xf numFmtId="293" fontId="27" fillId="0" borderId="0" applyFont="0" applyFill="0" applyBorder="0" applyAlignment="0" applyProtection="0"/>
    <xf numFmtId="0" fontId="27" fillId="0" borderId="0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0" fontId="88" fillId="38" borderId="14"/>
    <xf numFmtId="171" fontId="88" fillId="38" borderId="14"/>
    <xf numFmtId="294" fontId="30" fillId="0" borderId="0" applyFont="0" applyFill="0" applyBorder="0" applyAlignment="0" applyProtection="0"/>
    <xf numFmtId="295" fontId="74" fillId="0" borderId="0" applyFont="0" applyFill="0" applyBorder="0" applyAlignment="0" applyProtection="0"/>
    <xf numFmtId="296" fontId="95" fillId="0" borderId="27" applyFont="0" applyFill="0" applyBorder="0" applyAlignment="0" applyProtection="0">
      <alignment horizontal="right"/>
      <protection locked="0"/>
    </xf>
    <xf numFmtId="170" fontId="132" fillId="38" borderId="14">
      <alignment horizontal="center"/>
    </xf>
    <xf numFmtId="170" fontId="132" fillId="38" borderId="14">
      <alignment horizontal="center"/>
    </xf>
    <xf numFmtId="170" fontId="132" fillId="38" borderId="14">
      <alignment horizontal="center"/>
    </xf>
    <xf numFmtId="0" fontId="60" fillId="41" borderId="0" applyNumberFormat="0" applyBorder="0" applyAlignment="0" applyProtection="0"/>
    <xf numFmtId="170" fontId="27" fillId="0" borderId="0"/>
    <xf numFmtId="165" fontId="195" fillId="0" borderId="0" applyFont="0" applyFill="0" applyBorder="0" applyAlignment="0" applyProtection="0"/>
    <xf numFmtId="167" fontId="195" fillId="0" borderId="0" applyFont="0" applyFill="0" applyBorder="0" applyAlignment="0" applyProtection="0"/>
    <xf numFmtId="170" fontId="196" fillId="0" borderId="0" applyNumberFormat="0" applyFont="0" applyFill="0" applyBorder="0" applyProtection="0">
      <alignment vertical="center"/>
    </xf>
    <xf numFmtId="297" fontId="195" fillId="0" borderId="0" applyFont="0" applyFill="0" applyBorder="0" applyAlignment="0" applyProtection="0"/>
    <xf numFmtId="228" fontId="195" fillId="0" borderId="0" applyFont="0" applyFill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9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97" fillId="0" borderId="0"/>
    <xf numFmtId="167" fontId="197" fillId="0" borderId="0" applyFont="0" applyFill="0" applyBorder="0" applyAlignment="0" applyProtection="0"/>
    <xf numFmtId="0" fontId="5" fillId="0" borderId="0"/>
    <xf numFmtId="0" fontId="1" fillId="0" borderId="0"/>
    <xf numFmtId="9" fontId="27" fillId="0" borderId="0" applyFont="0" applyFill="0" applyBorder="0" applyAlignment="0" applyProtection="0"/>
    <xf numFmtId="0" fontId="197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168" fontId="4" fillId="0" borderId="0" xfId="1" applyNumberFormat="1" applyFont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9" fontId="4" fillId="0" borderId="1" xfId="0" applyNumberFormat="1" applyFont="1" applyBorder="1" applyAlignment="1">
      <alignment horizontal="center"/>
    </xf>
    <xf numFmtId="169" fontId="4" fillId="3" borderId="1" xfId="0" applyNumberFormat="1" applyFont="1" applyFill="1" applyBorder="1" applyAlignment="1">
      <alignment horizontal="center"/>
    </xf>
    <xf numFmtId="0" fontId="5" fillId="0" borderId="0" xfId="0" applyFont="1"/>
    <xf numFmtId="298" fontId="5" fillId="0" borderId="1" xfId="1" applyNumberFormat="1" applyFont="1" applyBorder="1"/>
    <xf numFmtId="299" fontId="4" fillId="3" borderId="1" xfId="0" applyNumberFormat="1" applyFont="1" applyFill="1" applyBorder="1"/>
    <xf numFmtId="299" fontId="5" fillId="0" borderId="1" xfId="1" applyNumberFormat="1" applyFont="1" applyBorder="1"/>
    <xf numFmtId="299" fontId="5" fillId="0" borderId="1" xfId="1" applyNumberFormat="1" applyFont="1" applyFill="1" applyBorder="1"/>
    <xf numFmtId="299" fontId="4" fillId="3" borderId="1" xfId="1" applyNumberFormat="1" applyFont="1" applyFill="1" applyBorder="1"/>
    <xf numFmtId="299" fontId="5" fillId="2" borderId="1" xfId="1" applyNumberFormat="1" applyFont="1" applyFill="1" applyBorder="1"/>
    <xf numFmtId="0" fontId="4" fillId="0" borderId="0" xfId="0" applyFont="1" applyBorder="1" applyAlignment="1">
      <alignment horizontal="center"/>
    </xf>
  </cellXfs>
  <cellStyles count="4806">
    <cellStyle name="%" xfId="8"/>
    <cellStyle name="% 10" xfId="9"/>
    <cellStyle name="% 11" xfId="10"/>
    <cellStyle name="% 12" xfId="11"/>
    <cellStyle name="% 13" xfId="12"/>
    <cellStyle name="% 14" xfId="13"/>
    <cellStyle name="% 15" xfId="14"/>
    <cellStyle name="% 2" xfId="15"/>
    <cellStyle name="% 2 2" xfId="16"/>
    <cellStyle name="% 2 2 2" xfId="17"/>
    <cellStyle name="% 2 2_GN Statistic 2010" xfId="18"/>
    <cellStyle name="% 2 3" xfId="19"/>
    <cellStyle name="% 2 3 2" xfId="20"/>
    <cellStyle name="% 2 3_GN Statistic 2010" xfId="21"/>
    <cellStyle name="% 2 4" xfId="22"/>
    <cellStyle name="% 2_ Resumen ELT" xfId="23"/>
    <cellStyle name="% 3" xfId="24"/>
    <cellStyle name="% 3 2" xfId="25"/>
    <cellStyle name="% 3_GN Statistic 2010" xfId="26"/>
    <cellStyle name="% 4" xfId="27"/>
    <cellStyle name="% 4 2" xfId="28"/>
    <cellStyle name="% 4_GN Statistic 2010" xfId="29"/>
    <cellStyle name="% 5" xfId="30"/>
    <cellStyle name="% 5 2" xfId="31"/>
    <cellStyle name="% 5_GN Statistic 2010" xfId="32"/>
    <cellStyle name="% 6" xfId="33"/>
    <cellStyle name="% 6 2" xfId="34"/>
    <cellStyle name="% 6_GN Statistic 2010" xfId="35"/>
    <cellStyle name="% 7" xfId="36"/>
    <cellStyle name="% 8" xfId="37"/>
    <cellStyle name="% 9" xfId="38"/>
    <cellStyle name="%_1333  " xfId="39"/>
    <cellStyle name="%_1346 " xfId="40"/>
    <cellStyle name="%_2. Inventory Analysis " xfId="41"/>
    <cellStyle name="%_2. Inventory Analysis  2" xfId="42"/>
    <cellStyle name="%_2. Inventory Analysis _GN Statistic 2010" xfId="43"/>
    <cellStyle name="%_2. Inventory Analysis _Semi-Detail Inc. Stm Tren CORE" xfId="44"/>
    <cellStyle name="%_3. Inventory Analysis 2" xfId="45"/>
    <cellStyle name="%_3. Inventory Analysis 2 2" xfId="46"/>
    <cellStyle name="%_3. Inventory Analysis 2_GN Statistic 2010" xfId="47"/>
    <cellStyle name="%_3. Inventory Analysis 2_Semi-Detail Inc. Stm Tren CORE" xfId="48"/>
    <cellStyle name="%_6. Inventory Analysis 3G" xfId="49"/>
    <cellStyle name="%_6. Inventory Analysis 3G 2" xfId="50"/>
    <cellStyle name="%_6. Inventory Analysis 3G_GN Statistic 2010" xfId="51"/>
    <cellStyle name="%_6. Inventory Analysis 3G_Semi-Detail Inc. Stm Tren CORE" xfId="52"/>
    <cellStyle name="%_7. Inventory Analysis 3G" xfId="53"/>
    <cellStyle name="%_7. Inventory Analysis 3G 2" xfId="54"/>
    <cellStyle name="%_7. Inventory Analysis 3G_GN Statistic 2010" xfId="55"/>
    <cellStyle name="%_7. Inventory Analysis 3G_Semi-Detail Inc. Stm Tren CORE" xfId="56"/>
    <cellStyle name="%_Account Payable Detail" xfId="57"/>
    <cellStyle name="%_Accrued Expenses Detail" xfId="58"/>
    <cellStyle name="%_Budget 2010 - Local Target v2" xfId="59"/>
    <cellStyle name="%_Budget 2010 - Local Target v2 2" xfId="60"/>
    <cellStyle name="%_Budget 2010 - Local Target v2_GN Statistic 2010" xfId="61"/>
    <cellStyle name="%_Budget 2010 - Local Target v2_Semi-Detail Inc. Stm Tren CORE" xfId="62"/>
    <cellStyle name="%_Budget 2010 BROADBAND vs2" xfId="63"/>
    <cellStyle name="%_Budget 2010 IDEN vs1" xfId="64"/>
    <cellStyle name="%_Detail Design Review 2009" xfId="65"/>
    <cellStyle name="%_Detail Design Review 2009 2" xfId="66"/>
    <cellStyle name="%_Detail Design Review 2009_Budget 2010 BROADBAND vs2" xfId="67"/>
    <cellStyle name="%_Detail Design Review 2009_Budget 2010 PCS vs Esc V 3" xfId="68"/>
    <cellStyle name="%_Detail Design Review 2009_Forecast10_iDEN+BbLT" xfId="69"/>
    <cellStyle name="%_Detail Design Review 2009_GN Statistic 2010" xfId="70"/>
    <cellStyle name="%_Detail Design Review 2009_Reforecast Ago09 vs2 Comercial final vs2" xfId="71"/>
    <cellStyle name="%_Detail Design Review 2009_Reforecast Target vs1 finanzas" xfId="72"/>
    <cellStyle name="%_Detail Design Review 2009_Semi-Detail Inc. Stm Tren CORE" xfId="73"/>
    <cellStyle name="%_Forecast10_iDEN+BbLT" xfId="74"/>
    <cellStyle name="%_Garantia Nextel (2)" xfId="75"/>
    <cellStyle name="%_GN Statistic 2010" xfId="76"/>
    <cellStyle name="%_Modelos sustento LRP - Julio 09" xfId="77"/>
    <cellStyle name="%_Reforecast Ago09 vs2 Comercial final vs2" xfId="78"/>
    <cellStyle name="%_Revised Inventory 07_2010" xfId="79"/>
    <cellStyle name="%_Revised Inventory 12_2010" xfId="80"/>
    <cellStyle name="%_Revised Inventory 3G 12_2010" xfId="81"/>
    <cellStyle name="%_Semi-Detail Inc. Stm Tren CORE" xfId="82"/>
    <cellStyle name="%_Setiembre-10" xfId="83"/>
    <cellStyle name="%_Setiembre-10_Inventory Analysis 1" xfId="84"/>
    <cellStyle name="%_Setiembre-10_Inventory Analysis 2" xfId="85"/>
    <cellStyle name="%_Site Distribution 2009" xfId="86"/>
    <cellStyle name="%_Summary" xfId="87"/>
    <cellStyle name="%_Summary Non System Capex 09 v2" xfId="88"/>
    <cellStyle name="%_Summary Non System Capex 09 v2 2" xfId="89"/>
    <cellStyle name="%_Summary Non System Capex 09 v2_Forecast10_iDEN+BbLT" xfId="90"/>
    <cellStyle name="%_Summary Non System Capex 09 v2_GN Statistic 2010" xfId="91"/>
    <cellStyle name="%_Summary Non System Capex 09 v2_Semi-Detail Inc. Stm Tren CORE" xfId="92"/>
    <cellStyle name="%_TIE IN 2009 vs3" xfId="93"/>
    <cellStyle name="%_TIE IN 2009 vs3 2" xfId="94"/>
    <cellStyle name="%_TIE IN 2009 vs3_Budget 2010 BROADBAND vs2" xfId="95"/>
    <cellStyle name="%_TIE IN 2009 vs3_Budget 2010 PCS vs Esc V 3" xfId="96"/>
    <cellStyle name="%_TIE IN 2009 vs3_Forecast10_iDEN+BbLT" xfId="97"/>
    <cellStyle name="%_TIE IN 2009 vs3_GN Statistic 2010" xfId="98"/>
    <cellStyle name="%_TIE IN 2009 vs3_Reforecast Ago09 vs2 Comercial final vs2" xfId="99"/>
    <cellStyle name="%_TIE IN 2009 vs3_Reforecast Target vs1 finanzas" xfId="100"/>
    <cellStyle name="%_TIE IN 2009 vs3_Semi-Detail Inc. Stm Tren CORE" xfId="101"/>
    <cellStyle name="(0%) &quot; - &quot;" xfId="102"/>
    <cellStyle name="(0%) &quot; - &quot; 10" xfId="103"/>
    <cellStyle name="(0%) &quot; - &quot; 2" xfId="104"/>
    <cellStyle name="(0%) &quot; - &quot; 3" xfId="105"/>
    <cellStyle name="(0%) &quot; - &quot; 4" xfId="106"/>
    <cellStyle name="(0%) &quot; - &quot; 5" xfId="107"/>
    <cellStyle name="(0%) &quot; - &quot; 6" xfId="108"/>
    <cellStyle name="(0%) &quot; - &quot; 7" xfId="109"/>
    <cellStyle name="(0%) &quot; - &quot; 8" xfId="110"/>
    <cellStyle name="(0%) &quot; - &quot; 9" xfId="111"/>
    <cellStyle name="(0%) &quot; - &quot;_Account Payable Detail" xfId="112"/>
    <cellStyle name="(0%) &quot; - &quot;per" xfId="113"/>
    <cellStyle name="(0%) &quot; - &quot;per 10" xfId="114"/>
    <cellStyle name="(0%) &quot; - &quot;per 2" xfId="115"/>
    <cellStyle name="(0%) &quot; - &quot;per 3" xfId="116"/>
    <cellStyle name="(0%) &quot; - &quot;per 4" xfId="117"/>
    <cellStyle name="(0%) &quot; - &quot;per 5" xfId="118"/>
    <cellStyle name="(0%) &quot; - &quot;per 6" xfId="119"/>
    <cellStyle name="(0%) &quot; - &quot;per 7" xfId="120"/>
    <cellStyle name="(0%) &quot; - &quot;per 8" xfId="121"/>
    <cellStyle name="(0%) &quot; - &quot;per 9" xfId="122"/>
    <cellStyle name="(0%) &quot; - &quot;per_Account Payable Detail" xfId="123"/>
    <cellStyle name="(0,000) &quot; - &quot;" xfId="124"/>
    <cellStyle name="(0,000) &quot; - &quot; 10" xfId="125"/>
    <cellStyle name="(0,000) &quot; - &quot; 2" xfId="126"/>
    <cellStyle name="(0,000) &quot; - &quot; 3" xfId="127"/>
    <cellStyle name="(0,000) &quot; - &quot; 4" xfId="128"/>
    <cellStyle name="(0,000) &quot; - &quot; 5" xfId="129"/>
    <cellStyle name="(0,000) &quot; - &quot; 6" xfId="130"/>
    <cellStyle name="(0,000) &quot; - &quot; 7" xfId="131"/>
    <cellStyle name="(0,000) &quot; - &quot; 8" xfId="132"/>
    <cellStyle name="(0,000) &quot; - &quot; 9" xfId="133"/>
    <cellStyle name="(0,000) &quot; - &quot;_Account Payable Detail" xfId="134"/>
    <cellStyle name="(0,000) &quot; - &quot;num" xfId="135"/>
    <cellStyle name="(0,000) &quot; - &quot;num 10" xfId="136"/>
    <cellStyle name="(0,000) &quot; - &quot;num 2" xfId="137"/>
    <cellStyle name="(0,000) &quot; - &quot;num 3" xfId="138"/>
    <cellStyle name="(0,000) &quot; - &quot;num 4" xfId="139"/>
    <cellStyle name="(0,000) &quot; - &quot;num 5" xfId="140"/>
    <cellStyle name="(0,000) &quot; - &quot;num 6" xfId="141"/>
    <cellStyle name="(0,000) &quot; - &quot;num 7" xfId="142"/>
    <cellStyle name="(0,000) &quot; - &quot;num 8" xfId="143"/>
    <cellStyle name="(0,000) &quot; - &quot;num 9" xfId="144"/>
    <cellStyle name="(0,000) &quot; - &quot;num_Account Payable Detail" xfId="145"/>
    <cellStyle name="(0.0%)" xfId="146"/>
    <cellStyle name="(0.0%) 10" xfId="147"/>
    <cellStyle name="(0.0%) 2" xfId="148"/>
    <cellStyle name="(0.0%) 3" xfId="149"/>
    <cellStyle name="(0.0%) 4" xfId="150"/>
    <cellStyle name="(0.0%) 5" xfId="151"/>
    <cellStyle name="(0.0%) 6" xfId="152"/>
    <cellStyle name="(0.0%) 7" xfId="153"/>
    <cellStyle name="(0.0%) 8" xfId="154"/>
    <cellStyle name="(0.0%) 9" xfId="155"/>
    <cellStyle name="(0.0%)_Account Payable Detail" xfId="156"/>
    <cellStyle name="(4) STM-1 (LECT)_x000d__x000a_PL-4579-M-039-99_x000d__x000a_FALTA APE" xfId="157"/>
    <cellStyle name="(4) STM-1 (LECT)_x000d__x000a_PL-4579-M-039-99_x000d__x000a_FALTA APE 2" xfId="158"/>
    <cellStyle name="(4) STM-1 (LECT)_x000d__x000a_PL-4579-M-039-99_x000d__x000a_FALTA APE 2 2" xfId="159"/>
    <cellStyle name="(4) STM-1 (LECT)_x000d__x000a_PL-4579-M-039-99_x000d__x000a_FALTA APE 3" xfId="160"/>
    <cellStyle name="(4) STM-1 (LECT)_x000d__x000a_PL-4579-M-039-99_x000d__x000a_FALTA APE 3 2" xfId="161"/>
    <cellStyle name="(4) STM-1 (LECT)_x000d__x000a_PL-4579-M-039-99_x000d__x000a_FALTA APE 3 2 2" xfId="162"/>
    <cellStyle name="(4) STM-1 (LECT)_x000d__x000a_PL-4579-M-039-99_x000d__x000a_FALTA APE 3 2 3" xfId="163"/>
    <cellStyle name="?? [0.00]_laroux" xfId="164"/>
    <cellStyle name="???? [0.00]_laroux" xfId="165"/>
    <cellStyle name="????_laroux" xfId="166"/>
    <cellStyle name="??_??" xfId="167"/>
    <cellStyle name="_%(SignOnly)" xfId="168"/>
    <cellStyle name="_%(SignOnly)_AfricaMiddleEastMobileDemand3Q2005" xfId="169"/>
    <cellStyle name="_%(SignOnly)_AME Mobile Demand and Data Aggregation - 1Q06" xfId="170"/>
    <cellStyle name="_%(SignOnly)_AP Mobile Demand Aggregation and Check file - 1Q06 - USE THIS ONE" xfId="171"/>
    <cellStyle name="_%(SignOnly)_AP Mobile Demand Check File 1q2006 v.Linked" xfId="172"/>
    <cellStyle name="_%(SignOnly)_Definitions" xfId="173"/>
    <cellStyle name="_%(SignOnly)_FCMBEMEA_R" xfId="174"/>
    <cellStyle name="_%(SignOnly)_PakistabMob2005" xfId="175"/>
    <cellStyle name="_%(SignSpaceOnly)" xfId="176"/>
    <cellStyle name="_%(SignSpaceOnly)_AfricaMiddleEastMobileDemand3Q2005" xfId="177"/>
    <cellStyle name="_%(SignSpaceOnly)_AME Mobile Demand and Data Aggregation - 1Q06" xfId="178"/>
    <cellStyle name="_%(SignSpaceOnly)_AP Mobile Demand Aggregation and Check file - 1Q06 - USE THIS ONE" xfId="179"/>
    <cellStyle name="_%(SignSpaceOnly)_AP Mobile Demand Check File 1q2006 v.Linked" xfId="180"/>
    <cellStyle name="_%(SignSpaceOnly)_Definitions" xfId="181"/>
    <cellStyle name="_%(SignSpaceOnly)_FCMBEMEA_R" xfId="182"/>
    <cellStyle name="_%(SignSpaceOnly)_PakistabMob2005" xfId="183"/>
    <cellStyle name="_~0516654" xfId="184"/>
    <cellStyle name="_~7976926" xfId="185"/>
    <cellStyle name="_1310 " xfId="186"/>
    <cellStyle name="_1310 _1215 dólares dic-10" xfId="187"/>
    <cellStyle name="_1310 _1333  " xfId="188"/>
    <cellStyle name="_1310 _1346 " xfId="189"/>
    <cellStyle name="_1310 _Agosto-10" xfId="190"/>
    <cellStyle name="_1310 _Copy of noviembre 2010 (Jorge)" xfId="191"/>
    <cellStyle name="_1310 _noviembre 2010" xfId="192"/>
    <cellStyle name="_1310 _Octubre-10" xfId="193"/>
    <cellStyle name="_1310 _Rebate - Dic. 10 (RIM)" xfId="194"/>
    <cellStyle name="_1310 _Revised Inventory 12_2010" xfId="195"/>
    <cellStyle name="_1311 " xfId="196"/>
    <cellStyle name="_1311 _1215 dólares dic-10" xfId="197"/>
    <cellStyle name="_1311 _1333  " xfId="198"/>
    <cellStyle name="_1311 _1346 " xfId="199"/>
    <cellStyle name="_1311 _Agosto-10" xfId="200"/>
    <cellStyle name="_1311 _Copy of noviembre 2010 (Jorge)" xfId="201"/>
    <cellStyle name="_1311 _noviembre 2010" xfId="202"/>
    <cellStyle name="_1311 _Octubre-10" xfId="203"/>
    <cellStyle name="_1311 _Rebate - Dic. 10 (RIM)" xfId="204"/>
    <cellStyle name="_1311 _Revised Inventory 12_2010" xfId="205"/>
    <cellStyle name="_1311 70" xfId="206"/>
    <cellStyle name="_1311 70_1215 dólares dic-10" xfId="207"/>
    <cellStyle name="_1311 70_1333  " xfId="208"/>
    <cellStyle name="_1311 70_1346 " xfId="209"/>
    <cellStyle name="_1311 70_Agosto-10" xfId="210"/>
    <cellStyle name="_1311 70_Copy of noviembre 2010 (Jorge)" xfId="211"/>
    <cellStyle name="_1311 70_noviembre 2010" xfId="212"/>
    <cellStyle name="_1311 70_Octubre-10" xfId="213"/>
    <cellStyle name="_1311 70_Rebate - Dic. 10 (RIM)" xfId="214"/>
    <cellStyle name="_1311 70_Revised Inventory 12_2010" xfId="215"/>
    <cellStyle name="_Agosto-10" xfId="216"/>
    <cellStyle name="_Agosto-10_Inventory Analysis 1" xfId="217"/>
    <cellStyle name="_Agosto-10_Inventory Analysis 2" xfId="218"/>
    <cellStyle name="_Agosto-10_Revised Inventory 12_2010" xfId="219"/>
    <cellStyle name="_Altas AF 30.06.09 mail v2" xfId="220"/>
    <cellStyle name="_Altas AF ene 09 zr07 + TREI" xfId="221"/>
    <cellStyle name="_CECO´s Altas Ene a Jun09 consolidado" xfId="222"/>
    <cellStyle name="_Cecos (ADM, REDES y STC)" xfId="223"/>
    <cellStyle name="_CeCos STC - Contabilidad Separada" xfId="224"/>
    <cellStyle name="_Clase 22050000 - Altas de Servicios de Abonados" xfId="225"/>
    <cellStyle name="_Comma" xfId="226"/>
    <cellStyle name="_Comma 2" xfId="227"/>
    <cellStyle name="_Comma 2 2" xfId="228"/>
    <cellStyle name="_Comma 3" xfId="229"/>
    <cellStyle name="_Comma 3 2" xfId="230"/>
    <cellStyle name="_Comma 4" xfId="231"/>
    <cellStyle name="_Comma 4 2" xfId="232"/>
    <cellStyle name="_Comma 5" xfId="233"/>
    <cellStyle name="_Comma 5 2" xfId="234"/>
    <cellStyle name="_Comma 6" xfId="235"/>
    <cellStyle name="_Comma_AfricaMiddleEastMobileDemand3Q2005" xfId="236"/>
    <cellStyle name="_Comma_AME Mobile Demand and Data Aggregation - 1Q06" xfId="237"/>
    <cellStyle name="_Comma_AP Mobile Demand Aggregation and Check file - 1Q06 - USE THIS ONE" xfId="238"/>
    <cellStyle name="_Comma_AP Mobile Demand Check File 1q2006 v.Linked" xfId="239"/>
    <cellStyle name="_Comma_Definitions" xfId="240"/>
    <cellStyle name="_Comma_FCMBEMEA_R" xfId="241"/>
    <cellStyle name="_Comma_Modelos LRP - Slow shout down iDEN" xfId="242"/>
    <cellStyle name="_Comma_PakistabMob2005" xfId="243"/>
    <cellStyle name="_Comma_Proyecciones de Mercado" xfId="244"/>
    <cellStyle name="_Comma_Subs Forecast - Pyramid" xfId="245"/>
    <cellStyle name="_Currency" xfId="246"/>
    <cellStyle name="_Currency 2" xfId="247"/>
    <cellStyle name="_Currency 2 2" xfId="248"/>
    <cellStyle name="_Currency 3" xfId="249"/>
    <cellStyle name="_Currency 3 2" xfId="250"/>
    <cellStyle name="_Currency 4" xfId="251"/>
    <cellStyle name="_Currency 4 2" xfId="252"/>
    <cellStyle name="_Currency 5" xfId="253"/>
    <cellStyle name="_Currency 5 2" xfId="254"/>
    <cellStyle name="_Currency 6" xfId="255"/>
    <cellStyle name="_Currency_AfricaMiddleEastMobileDemand3Q2005" xfId="256"/>
    <cellStyle name="_Currency_AME Mobile Demand and Data Aggregation - 1Q06" xfId="257"/>
    <cellStyle name="_Currency_AP Mobile Demand Aggregation and Check file - 1Q06 - USE THIS ONE" xfId="258"/>
    <cellStyle name="_Currency_AP Mobile Demand Check File 1q2006 v.Linked" xfId="259"/>
    <cellStyle name="_Currency_Definitions" xfId="260"/>
    <cellStyle name="_Currency_FCMBEMEA_R" xfId="261"/>
    <cellStyle name="_Currency_Modelos LRP - Slow shout down iDEN" xfId="262"/>
    <cellStyle name="_Currency_PakistabMob2005" xfId="263"/>
    <cellStyle name="_Currency_Proyecciones de Mercado" xfId="264"/>
    <cellStyle name="_Currency_Subs Forecast - Pyramid" xfId="265"/>
    <cellStyle name="_CurrencySpace" xfId="266"/>
    <cellStyle name="_CurrencySpace 2" xfId="267"/>
    <cellStyle name="_CurrencySpace 2 2" xfId="268"/>
    <cellStyle name="_CurrencySpace 3" xfId="269"/>
    <cellStyle name="_CurrencySpace 3 2" xfId="270"/>
    <cellStyle name="_CurrencySpace 4" xfId="271"/>
    <cellStyle name="_CurrencySpace 4 2" xfId="272"/>
    <cellStyle name="_CurrencySpace 5" xfId="273"/>
    <cellStyle name="_CurrencySpace 5 2" xfId="274"/>
    <cellStyle name="_CurrencySpace 6" xfId="275"/>
    <cellStyle name="_CurrencySpace_AfricaMiddleEastMobileDemand3Q2005" xfId="276"/>
    <cellStyle name="_CurrencySpace_AME Mobile Demand and Data Aggregation - 1Q06" xfId="277"/>
    <cellStyle name="_CurrencySpace_AP Mobile Demand Aggregation and Check file - 1Q06 - USE THIS ONE" xfId="278"/>
    <cellStyle name="_CurrencySpace_AP Mobile Demand Check File 1q2006 v.Linked" xfId="279"/>
    <cellStyle name="_CurrencySpace_Definitions" xfId="280"/>
    <cellStyle name="_CurrencySpace_FCMBEMEA_R" xfId="281"/>
    <cellStyle name="_CurrencySpace_Modelos LRP - Slow shout down iDEN" xfId="282"/>
    <cellStyle name="_CurrencySpace_PakistabMob2005" xfId="283"/>
    <cellStyle name="_CurrencySpace_Proyecciones de Mercado" xfId="284"/>
    <cellStyle name="_CurrencySpace_Subs Forecast - Pyramid" xfId="285"/>
    <cellStyle name="_Driver Clases de Sistemas" xfId="286"/>
    <cellStyle name="_DRIVERS CECOS DE REDES (30.09.2009)" xfId="287"/>
    <cellStyle name="_Euro" xfId="288"/>
    <cellStyle name="_Euro_AfricaMiddleEastMobileDemand3Q2005" xfId="289"/>
    <cellStyle name="_Euro_AME Mobile Demand and Data Aggregation - 1Q06" xfId="290"/>
    <cellStyle name="_Euro_AP Mobile Demand Aggregation and Check file - 1Q06 - USE THIS ONE" xfId="291"/>
    <cellStyle name="_Euro_AP Mobile Demand Check File 1q2006 v.Linked" xfId="292"/>
    <cellStyle name="_Euro_Definitions" xfId="293"/>
    <cellStyle name="_Euro_FCMBEMEA_R" xfId="294"/>
    <cellStyle name="_Euro_PakistabMob2005" xfId="295"/>
    <cellStyle name="_FEB EXCEL 3" xfId="296"/>
    <cellStyle name="_GASTOS AL 31" xfId="297"/>
    <cellStyle name="_Heading" xfId="298"/>
    <cellStyle name="_Heading_AfricaMiddleEastMobileDemand3Q2005" xfId="299"/>
    <cellStyle name="_Heading_AME Mobile Demand and Data Aggregation - 1Q06" xfId="300"/>
    <cellStyle name="_Heading_AP Mobile Demand Aggregation and Check file - 1Q06 - USE THIS ONE" xfId="301"/>
    <cellStyle name="_Heading_AP Mobile Demand Check File 1q2006 v.Linked" xfId="302"/>
    <cellStyle name="_Heading_Definitions" xfId="303"/>
    <cellStyle name="_Heading_FCMBEMEA_R" xfId="304"/>
    <cellStyle name="_Heading_PakistabMob2005" xfId="305"/>
    <cellStyle name="_Highlight" xfId="306"/>
    <cellStyle name="_Highlight_AfricaMiddleEastMobileDemand3Q2005" xfId="307"/>
    <cellStyle name="_Highlight_AME Mobile Demand and Data Aggregation - 1Q06" xfId="308"/>
    <cellStyle name="_Highlight_AP Mobile Demand Aggregation and Check file - 1Q06 - USE THIS ONE" xfId="309"/>
    <cellStyle name="_Highlight_AP Mobile Demand Check File 1q2006 v.Linked" xfId="310"/>
    <cellStyle name="_Highlight_Definitions" xfId="311"/>
    <cellStyle name="_Highlight_FCMBEMEA_R" xfId="312"/>
    <cellStyle name="_Highlight_PakistabMob2005" xfId="313"/>
    <cellStyle name="_Jun Fcst" xfId="314"/>
    <cellStyle name="_Libro2" xfId="315"/>
    <cellStyle name="_Libro3" xfId="316"/>
    <cellStyle name="_Libro4" xfId="317"/>
    <cellStyle name="_MAQUETA PL" xfId="318"/>
    <cellStyle name="_Markets Master Budget" xfId="319"/>
    <cellStyle name="_Markets Master Budget_Budget Opex Ing. 2009" xfId="320"/>
    <cellStyle name="_Markets Master Budget_CAPEX 2008 - August 08" xfId="321"/>
    <cellStyle name="_Markets Master Budget_CAPEX 2008 - December 08" xfId="322"/>
    <cellStyle name="_Markets Master Budget_CAPEX 2008 - July 08" xfId="323"/>
    <cellStyle name="_Markets Master Budget_CAPEX 2008 - November 08" xfId="324"/>
    <cellStyle name="_Markets Master Budget_CAPEX 2008 - October 08" xfId="325"/>
    <cellStyle name="_Markets Master Budget_CAPEX 2008 - September 08" xfId="326"/>
    <cellStyle name="_Markets Master Budget_CAPEX 2009 - Feb 09" xfId="327"/>
    <cellStyle name="_Markets Master Budget_CAPEX 2009 - Jan 09" xfId="328"/>
    <cellStyle name="_Markets Master Budget_CAPEX 2009 - Mar 09 v2" xfId="329"/>
    <cellStyle name="_Markets Master Budget_Jun Fcst" xfId="330"/>
    <cellStyle name="_Markets Master Budget_Modelo de Ingenieria Jan 09" xfId="331"/>
    <cellStyle name="_Markets Master Budget_Modelo de Ingenieria Jan 09_ Resumen ELT" xfId="332"/>
    <cellStyle name="_Markets Master Budget_Modelo de Ingenieria Jan 09_Forecast NII" xfId="333"/>
    <cellStyle name="_Markets Master Budget_System  Capex Template - Peru - January" xfId="334"/>
    <cellStyle name="_Markets Master Budget_System  Capex Template - Peru - January_ Resumen ELT" xfId="335"/>
    <cellStyle name="_Markets Master Budget_System  Capex Template - Peru - January_Forecast NII" xfId="336"/>
    <cellStyle name="_Mayo" xfId="337"/>
    <cellStyle name="_Mayo_1215 dólares dic-10" xfId="338"/>
    <cellStyle name="_Mayo_1333  " xfId="339"/>
    <cellStyle name="_Mayo_1346 " xfId="340"/>
    <cellStyle name="_Mayo_Agosto-10" xfId="341"/>
    <cellStyle name="_Mayo_Copy of noviembre 2010 (Jorge)" xfId="342"/>
    <cellStyle name="_Mayo_noviembre 2010" xfId="343"/>
    <cellStyle name="_Mayo_Octubre-10" xfId="344"/>
    <cellStyle name="_Mayo_Rebate - Dic. 10 (RIM)" xfId="345"/>
    <cellStyle name="_Mayo_Revised Inventory 12_2010" xfId="346"/>
    <cellStyle name="_Mexico_Clean" xfId="347"/>
    <cellStyle name="_Mexico_control_report_june_07_final" xfId="348"/>
    <cellStyle name="_Mexico_control_report_june_07_final 10" xfId="349"/>
    <cellStyle name="_Mexico_control_report_june_07_final 2" xfId="350"/>
    <cellStyle name="_Mexico_control_report_june_07_final 3" xfId="351"/>
    <cellStyle name="_Mexico_control_report_june_07_final 4" xfId="352"/>
    <cellStyle name="_Mexico_control_report_june_07_final 5" xfId="353"/>
    <cellStyle name="_Mexico_control_report_june_07_final 6" xfId="354"/>
    <cellStyle name="_Mexico_control_report_june_07_final 7" xfId="355"/>
    <cellStyle name="_Mexico_control_report_june_07_final 8" xfId="356"/>
    <cellStyle name="_Mexico_control_report_june_07_final 9" xfId="357"/>
    <cellStyle name="_Motorola Penalty $0 52  Q1  Q2 2009" xfId="358"/>
    <cellStyle name="_MRES Core NII - June Close" xfId="359"/>
    <cellStyle name="_Multiple" xfId="360"/>
    <cellStyle name="_Multiple 2" xfId="361"/>
    <cellStyle name="_Multiple 2 2" xfId="362"/>
    <cellStyle name="_Multiple 3" xfId="363"/>
    <cellStyle name="_Multiple 3 2" xfId="364"/>
    <cellStyle name="_Multiple 4" xfId="365"/>
    <cellStyle name="_Multiple 4 2" xfId="366"/>
    <cellStyle name="_Multiple 5" xfId="367"/>
    <cellStyle name="_Multiple 5 2" xfId="368"/>
    <cellStyle name="_Multiple 6" xfId="369"/>
    <cellStyle name="_Multiple_AfricaMiddleEastMobileDemand3Q2005" xfId="370"/>
    <cellStyle name="_Multiple_AME Mobile Demand and Data Aggregation - 1Q06" xfId="371"/>
    <cellStyle name="_Multiple_AP Mobile Demand Aggregation and Check file - 1Q06 - USE THIS ONE" xfId="372"/>
    <cellStyle name="_Multiple_AP Mobile Demand Check File 1q2006 v.Linked" xfId="373"/>
    <cellStyle name="_Multiple_Definitions" xfId="374"/>
    <cellStyle name="_Multiple_FCMBEMEA_R" xfId="375"/>
    <cellStyle name="_Multiple_Modelos LRP - Slow shout down iDEN" xfId="376"/>
    <cellStyle name="_Multiple_PakistabMob2005" xfId="377"/>
    <cellStyle name="_Multiple_Proyecciones de Mercado" xfId="378"/>
    <cellStyle name="_Multiple_Subs Forecast - Pyramid" xfId="379"/>
    <cellStyle name="_MultipleSpace" xfId="380"/>
    <cellStyle name="_MultipleSpace 2" xfId="381"/>
    <cellStyle name="_MultipleSpace 2 2" xfId="382"/>
    <cellStyle name="_MultipleSpace 3" xfId="383"/>
    <cellStyle name="_MultipleSpace 3 2" xfId="384"/>
    <cellStyle name="_MultipleSpace 4" xfId="385"/>
    <cellStyle name="_MultipleSpace 4 2" xfId="386"/>
    <cellStyle name="_MultipleSpace 5" xfId="387"/>
    <cellStyle name="_MultipleSpace 5 2" xfId="388"/>
    <cellStyle name="_MultipleSpace 6" xfId="389"/>
    <cellStyle name="_MultipleSpace_AfricaMiddleEastMobileDemand3Q2005" xfId="390"/>
    <cellStyle name="_MultipleSpace_AME Mobile Demand and Data Aggregation - 1Q06" xfId="391"/>
    <cellStyle name="_MultipleSpace_AP Mobile Demand Aggregation and Check file - 1Q06 - USE THIS ONE" xfId="392"/>
    <cellStyle name="_MultipleSpace_AP Mobile Demand Check File 1q2006 v.Linked" xfId="393"/>
    <cellStyle name="_MultipleSpace_Definitions" xfId="394"/>
    <cellStyle name="_MultipleSpace_FCMBEMEA_R" xfId="395"/>
    <cellStyle name="_MultipleSpace_Modelos LRP - Slow shout down iDEN" xfId="396"/>
    <cellStyle name="_MultipleSpace_PakistabMob2005" xfId="397"/>
    <cellStyle name="_MultipleSpace_Proyecciones de Mercado" xfId="398"/>
    <cellStyle name="_MultipleSpace_Subs Forecast - Pyramid" xfId="399"/>
    <cellStyle name="_Percent" xfId="400"/>
    <cellStyle name="_Percent 2" xfId="401"/>
    <cellStyle name="_Percent 2 2" xfId="402"/>
    <cellStyle name="_Percent 3" xfId="403"/>
    <cellStyle name="_Percent 3 2" xfId="404"/>
    <cellStyle name="_Percent 4" xfId="405"/>
    <cellStyle name="_Percent 4 2" xfId="406"/>
    <cellStyle name="_Percent 5" xfId="407"/>
    <cellStyle name="_Percent 5 2" xfId="408"/>
    <cellStyle name="_Percent 6" xfId="409"/>
    <cellStyle name="_PercentSpace" xfId="410"/>
    <cellStyle name="_PercentSpace 2" xfId="411"/>
    <cellStyle name="_PercentSpace 2 2" xfId="412"/>
    <cellStyle name="_PercentSpace 3" xfId="413"/>
    <cellStyle name="_PercentSpace 3 2" xfId="414"/>
    <cellStyle name="_PercentSpace 4" xfId="415"/>
    <cellStyle name="_PercentSpace 4 2" xfId="416"/>
    <cellStyle name="_PercentSpace 5" xfId="417"/>
    <cellStyle name="_PercentSpace 5 2" xfId="418"/>
    <cellStyle name="_PercentSpace 6" xfId="419"/>
    <cellStyle name="_Peru_final_Recpackage May-06" xfId="420"/>
    <cellStyle name="_Peru_final_Recpackage May-06 10" xfId="421"/>
    <cellStyle name="_Peru_final_Recpackage May-06 2" xfId="422"/>
    <cellStyle name="_Peru_final_Recpackage May-06 3" xfId="423"/>
    <cellStyle name="_Peru_final_Recpackage May-06 4" xfId="424"/>
    <cellStyle name="_Peru_final_Recpackage May-06 5" xfId="425"/>
    <cellStyle name="_Peru_final_Recpackage May-06 6" xfId="426"/>
    <cellStyle name="_Peru_final_Recpackage May-06 7" xfId="427"/>
    <cellStyle name="_Peru_final_Recpackage May-06 8" xfId="428"/>
    <cellStyle name="_Peru_final_Recpackage May-06 9" xfId="429"/>
    <cellStyle name="_Peru_final_Recpackage May-06_Account Payable Detail" xfId="430"/>
    <cellStyle name="_Peru_final_Recpackage May-06_Accrued Expenses Detail" xfId="431"/>
    <cellStyle name="_Peru_final_Recpackage May-06_Forecast10_iDEN+BbLT" xfId="432"/>
    <cellStyle name="_Peru_final_Recpackage May-06_GN Statistic 2010" xfId="433"/>
    <cellStyle name="_Peru_final_Recpackage May-06_Semi-Detail Inc. Stm Tren CORE" xfId="434"/>
    <cellStyle name="_Provisiones Ingresos AGO-06 Actualizada Final" xfId="435"/>
    <cellStyle name="_Provisiones Ingresos JUN-06 Actualizada Final" xfId="436"/>
    <cellStyle name="_Rebate - Ago. 10" xfId="437"/>
    <cellStyle name="_Rebate - Ago. 10_1215 dólares dic-10" xfId="438"/>
    <cellStyle name="_Rebate - Ago. 10_Agosto-10" xfId="439"/>
    <cellStyle name="_Rebate - Ago. 10_Copy of noviembre 2010 (Jorge)" xfId="440"/>
    <cellStyle name="_Rebate - Ago. 10_noviembre 2010" xfId="441"/>
    <cellStyle name="_Rebate - Ago. 10_Octubre-10" xfId="442"/>
    <cellStyle name="_Rebate - Ago. 10_Rebate - Dic. 10 (RIM)" xfId="443"/>
    <cellStyle name="_SubHeading" xfId="444"/>
    <cellStyle name="_SubHeading_AfricaMiddleEastMobileDemand3Q2005" xfId="445"/>
    <cellStyle name="_SubHeading_AME Mobile Demand and Data Aggregation - 1Q06" xfId="446"/>
    <cellStyle name="_SubHeading_AP Mobile Demand Aggregation and Check file - 1Q06 - USE THIS ONE" xfId="447"/>
    <cellStyle name="_SubHeading_AP Mobile Demand Check File 1q2006 v.Linked" xfId="448"/>
    <cellStyle name="_SubHeading_Definitions" xfId="449"/>
    <cellStyle name="_SubHeading_FCMBEMEA_R" xfId="450"/>
    <cellStyle name="_SubHeading_PakistabMob2005" xfId="451"/>
    <cellStyle name="_Sustento Prov-Rev y Py Evolutivo Abrr07 - prov,rev,fact 124406" xfId="452"/>
    <cellStyle name="_Sustento Prov-Rev y Py Evolutivo Dic06" xfId="453"/>
    <cellStyle name="_Sustento Prov-Rev y Py Evolutivo Feb07" xfId="454"/>
    <cellStyle name="_Sustento Prov-Rev y Py Evolutivo Mar07" xfId="455"/>
    <cellStyle name="_Sustento Prov-Rev y Py Evolutivo Nov06" xfId="456"/>
    <cellStyle name="_Table" xfId="457"/>
    <cellStyle name="_Table_AfricaMiddleEastMobileDemand3Q2005" xfId="458"/>
    <cellStyle name="_Table_AME Mobile Demand and Data Aggregation - 1Q06" xfId="459"/>
    <cellStyle name="_Table_AP Mobile Demand Aggregation and Check file - 1Q06 - USE THIS ONE" xfId="460"/>
    <cellStyle name="_Table_AP Mobile Demand Check File 1q2006 v.Linked" xfId="461"/>
    <cellStyle name="_Table_Definitions" xfId="462"/>
    <cellStyle name="_Table_FCMBEMEA_R" xfId="463"/>
    <cellStyle name="_Table_PakistabMob2005" xfId="464"/>
    <cellStyle name="_TableHead" xfId="465"/>
    <cellStyle name="_TableHead_AfricaMiddleEastMobileDemand3Q2005" xfId="466"/>
    <cellStyle name="_TableHead_AME Mobile Demand and Data Aggregation - 1Q06" xfId="467"/>
    <cellStyle name="_TableHead_AP Mobile Demand Aggregation and Check file - 1Q06 - USE THIS ONE" xfId="468"/>
    <cellStyle name="_TableHead_AP Mobile Demand Check File 1q2006 v.Linked" xfId="469"/>
    <cellStyle name="_TableHead_Definitions" xfId="470"/>
    <cellStyle name="_TableHead_FCMBEMEA_R" xfId="471"/>
    <cellStyle name="_TableHead_PakistabMob2005" xfId="472"/>
    <cellStyle name="_TableRowHead" xfId="473"/>
    <cellStyle name="_TableRowHead_AfricaMiddleEastMobileDemand3Q2005" xfId="474"/>
    <cellStyle name="_TableRowHead_AME Mobile Demand and Data Aggregation - 1Q06" xfId="475"/>
    <cellStyle name="_TableRowHead_AP Mobile Demand Aggregation and Check file - 1Q06 - USE THIS ONE" xfId="476"/>
    <cellStyle name="_TableRowHead_AP Mobile Demand Check File 1q2006 v.Linked" xfId="477"/>
    <cellStyle name="_TableRowHead_Definitions" xfId="478"/>
    <cellStyle name="_TableRowHead_FCMBEMEA_R" xfId="479"/>
    <cellStyle name="_TableRowHead_PakistabMob2005" xfId="480"/>
    <cellStyle name="_TableSuperHead" xfId="481"/>
    <cellStyle name="_TableSuperHead_AfricaMiddleEastMobileDemand3Q2005" xfId="482"/>
    <cellStyle name="_TableSuperHead_AME Mobile Demand and Data Aggregation - 1Q06" xfId="483"/>
    <cellStyle name="_TableSuperHead_AP Mobile Demand Aggregation and Check file - 1Q06 - USE THIS ONE" xfId="484"/>
    <cellStyle name="_TableSuperHead_AP Mobile Demand Check File 1q2006 v.Linked" xfId="485"/>
    <cellStyle name="_TableSuperHead_Definitions" xfId="486"/>
    <cellStyle name="_TableSuperHead_FCMBEMEA_R" xfId="487"/>
    <cellStyle name="_TableSuperHead_PakistabMob2005" xfId="488"/>
    <cellStyle name="£ BP" xfId="489"/>
    <cellStyle name="¥ JY" xfId="490"/>
    <cellStyle name="=C:\WINNT\SYSTEM32\COMMAND.COM" xfId="491"/>
    <cellStyle name="=C:\WINNT\SYSTEM32\COMMAND.COM 1" xfId="492"/>
    <cellStyle name="=C:\WINNT\SYSTEM32\COMMAND.COM 2" xfId="493"/>
    <cellStyle name="=C:\WINNT\SYSTEM32\COMMAND.COM_FCMBODLAPER_v14(1) (2)" xfId="494"/>
    <cellStyle name="•W€_GE 3 MINIMUM" xfId="495"/>
    <cellStyle name="0" xfId="496"/>
    <cellStyle name="0 2" xfId="497"/>
    <cellStyle name="0 3" xfId="498"/>
    <cellStyle name="0 4" xfId="499"/>
    <cellStyle name="0 5" xfId="500"/>
    <cellStyle name="0%" xfId="501"/>
    <cellStyle name="0% 2" xfId="502"/>
    <cellStyle name="0% 2 2" xfId="503"/>
    <cellStyle name="0% 2_GN Statistic 2010" xfId="504"/>
    <cellStyle name="0% 3" xfId="505"/>
    <cellStyle name="0% 3 2" xfId="506"/>
    <cellStyle name="0% 3_GN Statistic 2010" xfId="507"/>
    <cellStyle name="0% 4" xfId="508"/>
    <cellStyle name="0% 4 2" xfId="509"/>
    <cellStyle name="0% 4_GN Statistic 2010" xfId="510"/>
    <cellStyle name="0% 5" xfId="511"/>
    <cellStyle name="0% 5 2" xfId="512"/>
    <cellStyle name="0% 5_GN Statistic 2010" xfId="513"/>
    <cellStyle name="0% 6" xfId="514"/>
    <cellStyle name="0%_ Resumen ELT" xfId="515"/>
    <cellStyle name="0,0_x000d__x000a_NA_x000d__x000a_" xfId="516"/>
    <cellStyle name="0.0" xfId="517"/>
    <cellStyle name="0.0 2" xfId="518"/>
    <cellStyle name="0.0 3" xfId="519"/>
    <cellStyle name="0.0 4" xfId="520"/>
    <cellStyle name="0.0 5" xfId="521"/>
    <cellStyle name="0.0%" xfId="522"/>
    <cellStyle name="0.0% 2" xfId="523"/>
    <cellStyle name="0.0% 3" xfId="524"/>
    <cellStyle name="0.0% 4" xfId="525"/>
    <cellStyle name="0.0% 5" xfId="526"/>
    <cellStyle name="0.0%_ Resumen ELT" xfId="527"/>
    <cellStyle name="0.0_ Resumen ELT" xfId="528"/>
    <cellStyle name="0.00" xfId="529"/>
    <cellStyle name="0.00 2" xfId="530"/>
    <cellStyle name="0.00 3" xfId="531"/>
    <cellStyle name="0.00 4" xfId="532"/>
    <cellStyle name="0.00 5" xfId="533"/>
    <cellStyle name="0.00%" xfId="534"/>
    <cellStyle name="0.00% 2" xfId="535"/>
    <cellStyle name="0.00% 3" xfId="536"/>
    <cellStyle name="0.00% 4" xfId="537"/>
    <cellStyle name="0.00% 5" xfId="538"/>
    <cellStyle name="0.00%_ Resumen ELT" xfId="539"/>
    <cellStyle name="0.00_ Resumen ELT" xfId="540"/>
    <cellStyle name="0_ Resumen ELT" xfId="541"/>
    <cellStyle name="0_Final version model v16_7pwerprep" xfId="542"/>
    <cellStyle name="0_Final version model v16_7pwerprep_ Resumen ELT" xfId="543"/>
    <cellStyle name="0_Final version model v16_7pwerprep_Forecast NII" xfId="544"/>
    <cellStyle name="0_Forecast NII" xfId="545"/>
    <cellStyle name="000 PN" xfId="546"/>
    <cellStyle name="000 PN 2" xfId="547"/>
    <cellStyle name="000 PN 3" xfId="548"/>
    <cellStyle name="000 PN 4" xfId="549"/>
    <cellStyle name="000 PN 5" xfId="550"/>
    <cellStyle name="000 PN 6" xfId="551"/>
    <cellStyle name="000 PN 7" xfId="552"/>
    <cellStyle name="000 PN 8" xfId="553"/>
    <cellStyle name="000 PN 9" xfId="554"/>
    <cellStyle name="000 PN_Account Payable Detail" xfId="555"/>
    <cellStyle name="0000" xfId="556"/>
    <cellStyle name="000000" xfId="557"/>
    <cellStyle name="2" xfId="558"/>
    <cellStyle name="20% - Accent1" xfId="559"/>
    <cellStyle name="20% - Accent1 10" xfId="560"/>
    <cellStyle name="20% - Accent1 11" xfId="561"/>
    <cellStyle name="20% - Accent1 12" xfId="562"/>
    <cellStyle name="20% - Accent1 13" xfId="563"/>
    <cellStyle name="20% - Accent1 14" xfId="564"/>
    <cellStyle name="20% - Accent1 15" xfId="565"/>
    <cellStyle name="20% - Accent1 16" xfId="566"/>
    <cellStyle name="20% - Accent1 17" xfId="567"/>
    <cellStyle name="20% - Accent1 18" xfId="568"/>
    <cellStyle name="20% - Accent1 19" xfId="569"/>
    <cellStyle name="20% - Accent1 2" xfId="570"/>
    <cellStyle name="20% - Accent1 2 2" xfId="571"/>
    <cellStyle name="20% - Accent1 20" xfId="572"/>
    <cellStyle name="20% - Accent1 21" xfId="573"/>
    <cellStyle name="20% - Accent1 22" xfId="574"/>
    <cellStyle name="20% - Accent1 23" xfId="575"/>
    <cellStyle name="20% - Accent1 24" xfId="576"/>
    <cellStyle name="20% - Accent1 25" xfId="577"/>
    <cellStyle name="20% - Accent1 3" xfId="578"/>
    <cellStyle name="20% - Accent1 3 2" xfId="579"/>
    <cellStyle name="20% - Accent1 4" xfId="580"/>
    <cellStyle name="20% - Accent1 4 2" xfId="581"/>
    <cellStyle name="20% - Accent1 5" xfId="582"/>
    <cellStyle name="20% - Accent1 6" xfId="583"/>
    <cellStyle name="20% - Accent1 7" xfId="584"/>
    <cellStyle name="20% - Accent1 8" xfId="585"/>
    <cellStyle name="20% - Accent1 9" xfId="586"/>
    <cellStyle name="20% - Accent1_For_Bce_ESE 01-2011" xfId="587"/>
    <cellStyle name="20% - Accent2" xfId="588"/>
    <cellStyle name="20% - Accent2 10" xfId="589"/>
    <cellStyle name="20% - Accent2 11" xfId="590"/>
    <cellStyle name="20% - Accent2 12" xfId="591"/>
    <cellStyle name="20% - Accent2 13" xfId="592"/>
    <cellStyle name="20% - Accent2 14" xfId="593"/>
    <cellStyle name="20% - Accent2 15" xfId="594"/>
    <cellStyle name="20% - Accent2 16" xfId="595"/>
    <cellStyle name="20% - Accent2 17" xfId="596"/>
    <cellStyle name="20% - Accent2 18" xfId="597"/>
    <cellStyle name="20% - Accent2 19" xfId="598"/>
    <cellStyle name="20% - Accent2 2" xfId="599"/>
    <cellStyle name="20% - Accent2 2 2" xfId="600"/>
    <cellStyle name="20% - Accent2 20" xfId="601"/>
    <cellStyle name="20% - Accent2 21" xfId="602"/>
    <cellStyle name="20% - Accent2 22" xfId="603"/>
    <cellStyle name="20% - Accent2 23" xfId="604"/>
    <cellStyle name="20% - Accent2 24" xfId="605"/>
    <cellStyle name="20% - Accent2 25" xfId="606"/>
    <cellStyle name="20% - Accent2 3" xfId="607"/>
    <cellStyle name="20% - Accent2 3 2" xfId="608"/>
    <cellStyle name="20% - Accent2 4" xfId="609"/>
    <cellStyle name="20% - Accent2 4 2" xfId="610"/>
    <cellStyle name="20% - Accent2 5" xfId="611"/>
    <cellStyle name="20% - Accent2 6" xfId="612"/>
    <cellStyle name="20% - Accent2 7" xfId="613"/>
    <cellStyle name="20% - Accent2 8" xfId="614"/>
    <cellStyle name="20% - Accent2 9" xfId="615"/>
    <cellStyle name="20% - Accent2_For_Bce_ESE 01-2011" xfId="616"/>
    <cellStyle name="20% - Accent3" xfId="617"/>
    <cellStyle name="20% - Accent3 10" xfId="618"/>
    <cellStyle name="20% - Accent3 11" xfId="619"/>
    <cellStyle name="20% - Accent3 12" xfId="620"/>
    <cellStyle name="20% - Accent3 13" xfId="621"/>
    <cellStyle name="20% - Accent3 14" xfId="622"/>
    <cellStyle name="20% - Accent3 15" xfId="623"/>
    <cellStyle name="20% - Accent3 16" xfId="624"/>
    <cellStyle name="20% - Accent3 17" xfId="625"/>
    <cellStyle name="20% - Accent3 18" xfId="626"/>
    <cellStyle name="20% - Accent3 19" xfId="627"/>
    <cellStyle name="20% - Accent3 2" xfId="628"/>
    <cellStyle name="20% - Accent3 2 2" xfId="629"/>
    <cellStyle name="20% - Accent3 20" xfId="630"/>
    <cellStyle name="20% - Accent3 21" xfId="631"/>
    <cellStyle name="20% - Accent3 22" xfId="632"/>
    <cellStyle name="20% - Accent3 23" xfId="633"/>
    <cellStyle name="20% - Accent3 24" xfId="634"/>
    <cellStyle name="20% - Accent3 25" xfId="635"/>
    <cellStyle name="20% - Accent3 3" xfId="636"/>
    <cellStyle name="20% - Accent3 3 2" xfId="637"/>
    <cellStyle name="20% - Accent3 4" xfId="638"/>
    <cellStyle name="20% - Accent3 4 2" xfId="639"/>
    <cellStyle name="20% - Accent3 5" xfId="640"/>
    <cellStyle name="20% - Accent3 6" xfId="641"/>
    <cellStyle name="20% - Accent3 7" xfId="642"/>
    <cellStyle name="20% - Accent3 8" xfId="643"/>
    <cellStyle name="20% - Accent3 9" xfId="644"/>
    <cellStyle name="20% - Accent3_For_Bce_ESE 01-2011" xfId="645"/>
    <cellStyle name="20% - Accent4" xfId="646"/>
    <cellStyle name="20% - Accent4 10" xfId="647"/>
    <cellStyle name="20% - Accent4 11" xfId="648"/>
    <cellStyle name="20% - Accent4 12" xfId="649"/>
    <cellStyle name="20% - Accent4 13" xfId="650"/>
    <cellStyle name="20% - Accent4 14" xfId="651"/>
    <cellStyle name="20% - Accent4 15" xfId="652"/>
    <cellStyle name="20% - Accent4 16" xfId="653"/>
    <cellStyle name="20% - Accent4 17" xfId="654"/>
    <cellStyle name="20% - Accent4 18" xfId="655"/>
    <cellStyle name="20% - Accent4 19" xfId="656"/>
    <cellStyle name="20% - Accent4 2" xfId="657"/>
    <cellStyle name="20% - Accent4 2 2" xfId="658"/>
    <cellStyle name="20% - Accent4 20" xfId="659"/>
    <cellStyle name="20% - Accent4 21" xfId="660"/>
    <cellStyle name="20% - Accent4 22" xfId="661"/>
    <cellStyle name="20% - Accent4 23" xfId="662"/>
    <cellStyle name="20% - Accent4 24" xfId="663"/>
    <cellStyle name="20% - Accent4 25" xfId="664"/>
    <cellStyle name="20% - Accent4 3" xfId="665"/>
    <cellStyle name="20% - Accent4 3 2" xfId="666"/>
    <cellStyle name="20% - Accent4 4" xfId="667"/>
    <cellStyle name="20% - Accent4 4 2" xfId="668"/>
    <cellStyle name="20% - Accent4 5" xfId="669"/>
    <cellStyle name="20% - Accent4 6" xfId="670"/>
    <cellStyle name="20% - Accent4 7" xfId="671"/>
    <cellStyle name="20% - Accent4 8" xfId="672"/>
    <cellStyle name="20% - Accent4 9" xfId="673"/>
    <cellStyle name="20% - Accent4_For_Bce_ESE 01-2011" xfId="674"/>
    <cellStyle name="20% - Accent5" xfId="675"/>
    <cellStyle name="20% - Accent5 10" xfId="676"/>
    <cellStyle name="20% - Accent5 11" xfId="677"/>
    <cellStyle name="20% - Accent5 12" xfId="678"/>
    <cellStyle name="20% - Accent5 13" xfId="679"/>
    <cellStyle name="20% - Accent5 14" xfId="680"/>
    <cellStyle name="20% - Accent5 15" xfId="681"/>
    <cellStyle name="20% - Accent5 16" xfId="682"/>
    <cellStyle name="20% - Accent5 17" xfId="683"/>
    <cellStyle name="20% - Accent5 18" xfId="684"/>
    <cellStyle name="20% - Accent5 19" xfId="685"/>
    <cellStyle name="20% - Accent5 2" xfId="686"/>
    <cellStyle name="20% - Accent5 2 2" xfId="687"/>
    <cellStyle name="20% - Accent5 20" xfId="688"/>
    <cellStyle name="20% - Accent5 21" xfId="689"/>
    <cellStyle name="20% - Accent5 22" xfId="690"/>
    <cellStyle name="20% - Accent5 23" xfId="691"/>
    <cellStyle name="20% - Accent5 24" xfId="692"/>
    <cellStyle name="20% - Accent5 25" xfId="693"/>
    <cellStyle name="20% - Accent5 3" xfId="694"/>
    <cellStyle name="20% - Accent5 3 2" xfId="695"/>
    <cellStyle name="20% - Accent5 4" xfId="696"/>
    <cellStyle name="20% - Accent5 4 2" xfId="697"/>
    <cellStyle name="20% - Accent5 5" xfId="698"/>
    <cellStyle name="20% - Accent5 6" xfId="699"/>
    <cellStyle name="20% - Accent5 7" xfId="700"/>
    <cellStyle name="20% - Accent5 8" xfId="701"/>
    <cellStyle name="20% - Accent5 9" xfId="702"/>
    <cellStyle name="20% - Accent5_For_Bce_ESE 01-2011" xfId="703"/>
    <cellStyle name="20% - Accent6" xfId="704"/>
    <cellStyle name="20% - Accent6 10" xfId="705"/>
    <cellStyle name="20% - Accent6 11" xfId="706"/>
    <cellStyle name="20% - Accent6 12" xfId="707"/>
    <cellStyle name="20% - Accent6 13" xfId="708"/>
    <cellStyle name="20% - Accent6 14" xfId="709"/>
    <cellStyle name="20% - Accent6 15" xfId="710"/>
    <cellStyle name="20% - Accent6 16" xfId="711"/>
    <cellStyle name="20% - Accent6 17" xfId="712"/>
    <cellStyle name="20% - Accent6 18" xfId="713"/>
    <cellStyle name="20% - Accent6 19" xfId="714"/>
    <cellStyle name="20% - Accent6 2" xfId="715"/>
    <cellStyle name="20% - Accent6 2 2" xfId="716"/>
    <cellStyle name="20% - Accent6 20" xfId="717"/>
    <cellStyle name="20% - Accent6 21" xfId="718"/>
    <cellStyle name="20% - Accent6 22" xfId="719"/>
    <cellStyle name="20% - Accent6 23" xfId="720"/>
    <cellStyle name="20% - Accent6 24" xfId="721"/>
    <cellStyle name="20% - Accent6 25" xfId="722"/>
    <cellStyle name="20% - Accent6 3" xfId="723"/>
    <cellStyle name="20% - Accent6 3 2" xfId="724"/>
    <cellStyle name="20% - Accent6 4" xfId="725"/>
    <cellStyle name="20% - Accent6 4 2" xfId="726"/>
    <cellStyle name="20% - Accent6 5" xfId="727"/>
    <cellStyle name="20% - Accent6 6" xfId="728"/>
    <cellStyle name="20% - Accent6 7" xfId="729"/>
    <cellStyle name="20% - Accent6 8" xfId="730"/>
    <cellStyle name="20% - Accent6 9" xfId="731"/>
    <cellStyle name="20% - Accent6_For_Bce_ESE 01-2011" xfId="732"/>
    <cellStyle name="20% - akcent 1" xfId="733"/>
    <cellStyle name="20% - akcent 2" xfId="734"/>
    <cellStyle name="20% - akcent 3" xfId="735"/>
    <cellStyle name="20% - akcent 4" xfId="736"/>
    <cellStyle name="20% - akcent 5" xfId="737"/>
    <cellStyle name="20% - akcent 6" xfId="738"/>
    <cellStyle name="20% - Énfasis1 2" xfId="739"/>
    <cellStyle name="20% - Énfasis1 2 2" xfId="740"/>
    <cellStyle name="20% - Énfasis1 2 2 2" xfId="741"/>
    <cellStyle name="20% - Énfasis1 2 3" xfId="742"/>
    <cellStyle name="20% - Énfasis1 3" xfId="743"/>
    <cellStyle name="20% - Énfasis1 3 2" xfId="744"/>
    <cellStyle name="20% - Énfasis1 3 3" xfId="745"/>
    <cellStyle name="20% - Énfasis1 4" xfId="746"/>
    <cellStyle name="20% - Énfasis2 2" xfId="747"/>
    <cellStyle name="20% - Énfasis2 2 2" xfId="748"/>
    <cellStyle name="20% - Énfasis2 2 2 2" xfId="749"/>
    <cellStyle name="20% - Énfasis2 2 3" xfId="750"/>
    <cellStyle name="20% - Énfasis2 3" xfId="751"/>
    <cellStyle name="20% - Énfasis2 3 2" xfId="752"/>
    <cellStyle name="20% - Énfasis2 3 3" xfId="753"/>
    <cellStyle name="20% - Énfasis2 4" xfId="754"/>
    <cellStyle name="20% - Énfasis3 2" xfId="755"/>
    <cellStyle name="20% - Énfasis3 2 2" xfId="756"/>
    <cellStyle name="20% - Énfasis3 2 2 2" xfId="757"/>
    <cellStyle name="20% - Énfasis3 2 3" xfId="758"/>
    <cellStyle name="20% - Énfasis3 3" xfId="759"/>
    <cellStyle name="20% - Énfasis3 3 2" xfId="760"/>
    <cellStyle name="20% - Énfasis3 3 3" xfId="761"/>
    <cellStyle name="20% - Énfasis3 4" xfId="762"/>
    <cellStyle name="20% - Énfasis4 2" xfId="763"/>
    <cellStyle name="20% - Énfasis4 2 2" xfId="764"/>
    <cellStyle name="20% - Énfasis4 2 2 2" xfId="765"/>
    <cellStyle name="20% - Énfasis4 2 3" xfId="766"/>
    <cellStyle name="20% - Énfasis4 3" xfId="767"/>
    <cellStyle name="20% - Énfasis4 3 2" xfId="768"/>
    <cellStyle name="20% - Énfasis4 3 3" xfId="769"/>
    <cellStyle name="20% - Énfasis4 4" xfId="770"/>
    <cellStyle name="20% - Énfasis5 2" xfId="771"/>
    <cellStyle name="20% - Énfasis5 2 2" xfId="772"/>
    <cellStyle name="20% - Énfasis5 2 2 2" xfId="773"/>
    <cellStyle name="20% - Énfasis5 2 3" xfId="774"/>
    <cellStyle name="20% - Énfasis5 3" xfId="775"/>
    <cellStyle name="20% - Énfasis5 3 2" xfId="776"/>
    <cellStyle name="20% - Énfasis5 3 3" xfId="777"/>
    <cellStyle name="20% - Énfasis5 4" xfId="778"/>
    <cellStyle name="20% - Énfasis6 2" xfId="779"/>
    <cellStyle name="20% - Énfasis6 2 2" xfId="780"/>
    <cellStyle name="20% - Énfasis6 2 2 2" xfId="781"/>
    <cellStyle name="20% - Énfasis6 2 3" xfId="782"/>
    <cellStyle name="20% - Énfasis6 3" xfId="783"/>
    <cellStyle name="20% - Énfasis6 3 2" xfId="784"/>
    <cellStyle name="20% - Énfasis6 3 3" xfId="785"/>
    <cellStyle name="20% - Énfasis6 4" xfId="786"/>
    <cellStyle name="2line" xfId="787"/>
    <cellStyle name="2line 2" xfId="788"/>
    <cellStyle name="2line 3" xfId="789"/>
    <cellStyle name="2line 4" xfId="790"/>
    <cellStyle name="2line 5" xfId="791"/>
    <cellStyle name="2line 6" xfId="792"/>
    <cellStyle name="2line 7" xfId="793"/>
    <cellStyle name="2line 8" xfId="794"/>
    <cellStyle name="2line 9" xfId="795"/>
    <cellStyle name="2line_Account Payable Detail" xfId="796"/>
    <cellStyle name="40% - Accent1" xfId="797"/>
    <cellStyle name="40% - Accent1 10" xfId="798"/>
    <cellStyle name="40% - Accent1 11" xfId="799"/>
    <cellStyle name="40% - Accent1 12" xfId="800"/>
    <cellStyle name="40% - Accent1 13" xfId="801"/>
    <cellStyle name="40% - Accent1 2" xfId="802"/>
    <cellStyle name="40% - Accent1 2 2" xfId="803"/>
    <cellStyle name="40% - Accent1 3" xfId="804"/>
    <cellStyle name="40% - Accent1 3 2" xfId="805"/>
    <cellStyle name="40% - Accent1 4" xfId="806"/>
    <cellStyle name="40% - Accent1 4 2" xfId="807"/>
    <cellStyle name="40% - Accent1 5" xfId="808"/>
    <cellStyle name="40% - Accent1 6" xfId="809"/>
    <cellStyle name="40% - Accent1 7" xfId="810"/>
    <cellStyle name="40% - Accent1 8" xfId="811"/>
    <cellStyle name="40% - Accent1 9" xfId="812"/>
    <cellStyle name="40% - Accent1_Hoja Trabajo  Informe 4" xfId="4791"/>
    <cellStyle name="40% - Accent2" xfId="813"/>
    <cellStyle name="40% - Accent2 10" xfId="814"/>
    <cellStyle name="40% - Accent2 11" xfId="815"/>
    <cellStyle name="40% - Accent2 12" xfId="816"/>
    <cellStyle name="40% - Accent2 13" xfId="817"/>
    <cellStyle name="40% - Accent2 14" xfId="818"/>
    <cellStyle name="40% - Accent2 15" xfId="819"/>
    <cellStyle name="40% - Accent2 16" xfId="820"/>
    <cellStyle name="40% - Accent2 17" xfId="821"/>
    <cellStyle name="40% - Accent2 18" xfId="822"/>
    <cellStyle name="40% - Accent2 19" xfId="823"/>
    <cellStyle name="40% - Accent2 2" xfId="824"/>
    <cellStyle name="40% - Accent2 2 2" xfId="825"/>
    <cellStyle name="40% - Accent2 20" xfId="826"/>
    <cellStyle name="40% - Accent2 21" xfId="827"/>
    <cellStyle name="40% - Accent2 22" xfId="828"/>
    <cellStyle name="40% - Accent2 23" xfId="829"/>
    <cellStyle name="40% - Accent2 24" xfId="830"/>
    <cellStyle name="40% - Accent2 25" xfId="831"/>
    <cellStyle name="40% - Accent2 3" xfId="832"/>
    <cellStyle name="40% - Accent2 3 2" xfId="833"/>
    <cellStyle name="40% - Accent2 4" xfId="834"/>
    <cellStyle name="40% - Accent2 4 2" xfId="835"/>
    <cellStyle name="40% - Accent2 5" xfId="836"/>
    <cellStyle name="40% - Accent2 6" xfId="837"/>
    <cellStyle name="40% - Accent2 7" xfId="838"/>
    <cellStyle name="40% - Accent2 8" xfId="839"/>
    <cellStyle name="40% - Accent2 9" xfId="840"/>
    <cellStyle name="40% - Accent2_For_Bce_ESE 01-2011" xfId="841"/>
    <cellStyle name="40% - Accent3" xfId="842"/>
    <cellStyle name="40% - Accent3 10" xfId="843"/>
    <cellStyle name="40% - Accent3 11" xfId="844"/>
    <cellStyle name="40% - Accent3 12" xfId="845"/>
    <cellStyle name="40% - Accent3 13" xfId="846"/>
    <cellStyle name="40% - Accent3 14" xfId="847"/>
    <cellStyle name="40% - Accent3 15" xfId="848"/>
    <cellStyle name="40% - Accent3 16" xfId="849"/>
    <cellStyle name="40% - Accent3 17" xfId="850"/>
    <cellStyle name="40% - Accent3 18" xfId="851"/>
    <cellStyle name="40% - Accent3 19" xfId="852"/>
    <cellStyle name="40% - Accent3 2" xfId="853"/>
    <cellStyle name="40% - Accent3 2 2" xfId="854"/>
    <cellStyle name="40% - Accent3 20" xfId="855"/>
    <cellStyle name="40% - Accent3 21" xfId="856"/>
    <cellStyle name="40% - Accent3 22" xfId="857"/>
    <cellStyle name="40% - Accent3 23" xfId="858"/>
    <cellStyle name="40% - Accent3 24" xfId="859"/>
    <cellStyle name="40% - Accent3 25" xfId="860"/>
    <cellStyle name="40% - Accent3 3" xfId="861"/>
    <cellStyle name="40% - Accent3 3 2" xfId="862"/>
    <cellStyle name="40% - Accent3 4" xfId="863"/>
    <cellStyle name="40% - Accent3 4 2" xfId="864"/>
    <cellStyle name="40% - Accent3 5" xfId="865"/>
    <cellStyle name="40% - Accent3 6" xfId="866"/>
    <cellStyle name="40% - Accent3 7" xfId="867"/>
    <cellStyle name="40% - Accent3 8" xfId="868"/>
    <cellStyle name="40% - Accent3 9" xfId="869"/>
    <cellStyle name="40% - Accent3_For_Bce_ESE 01-2011" xfId="870"/>
    <cellStyle name="40% - Accent4" xfId="871"/>
    <cellStyle name="40% - Accent4 10" xfId="872"/>
    <cellStyle name="40% - Accent4 11" xfId="873"/>
    <cellStyle name="40% - Accent4 12" xfId="874"/>
    <cellStyle name="40% - Accent4 13" xfId="875"/>
    <cellStyle name="40% - Accent4 14" xfId="876"/>
    <cellStyle name="40% - Accent4 15" xfId="877"/>
    <cellStyle name="40% - Accent4 16" xfId="878"/>
    <cellStyle name="40% - Accent4 17" xfId="879"/>
    <cellStyle name="40% - Accent4 18" xfId="880"/>
    <cellStyle name="40% - Accent4 19" xfId="881"/>
    <cellStyle name="40% - Accent4 2" xfId="882"/>
    <cellStyle name="40% - Accent4 2 2" xfId="883"/>
    <cellStyle name="40% - Accent4 20" xfId="884"/>
    <cellStyle name="40% - Accent4 21" xfId="885"/>
    <cellStyle name="40% - Accent4 22" xfId="886"/>
    <cellStyle name="40% - Accent4 23" xfId="887"/>
    <cellStyle name="40% - Accent4 24" xfId="888"/>
    <cellStyle name="40% - Accent4 25" xfId="889"/>
    <cellStyle name="40% - Accent4 3" xfId="890"/>
    <cellStyle name="40% - Accent4 3 2" xfId="891"/>
    <cellStyle name="40% - Accent4 4" xfId="892"/>
    <cellStyle name="40% - Accent4 4 2" xfId="893"/>
    <cellStyle name="40% - Accent4 5" xfId="894"/>
    <cellStyle name="40% - Accent4 6" xfId="895"/>
    <cellStyle name="40% - Accent4 7" xfId="896"/>
    <cellStyle name="40% - Accent4 8" xfId="897"/>
    <cellStyle name="40% - Accent4 9" xfId="898"/>
    <cellStyle name="40% - Accent4_For_Bce_ESE 01-2011" xfId="899"/>
    <cellStyle name="40% - Accent5" xfId="900"/>
    <cellStyle name="40% - Accent5 10" xfId="901"/>
    <cellStyle name="40% - Accent5 11" xfId="902"/>
    <cellStyle name="40% - Accent5 12" xfId="903"/>
    <cellStyle name="40% - Accent5 13" xfId="904"/>
    <cellStyle name="40% - Accent5 14" xfId="905"/>
    <cellStyle name="40% - Accent5 15" xfId="906"/>
    <cellStyle name="40% - Accent5 16" xfId="907"/>
    <cellStyle name="40% - Accent5 17" xfId="908"/>
    <cellStyle name="40% - Accent5 18" xfId="909"/>
    <cellStyle name="40% - Accent5 19" xfId="910"/>
    <cellStyle name="40% - Accent5 2" xfId="911"/>
    <cellStyle name="40% - Accent5 2 2" xfId="912"/>
    <cellStyle name="40% - Accent5 20" xfId="913"/>
    <cellStyle name="40% - Accent5 21" xfId="914"/>
    <cellStyle name="40% - Accent5 22" xfId="915"/>
    <cellStyle name="40% - Accent5 23" xfId="916"/>
    <cellStyle name="40% - Accent5 24" xfId="917"/>
    <cellStyle name="40% - Accent5 25" xfId="918"/>
    <cellStyle name="40% - Accent5 3" xfId="919"/>
    <cellStyle name="40% - Accent5 3 2" xfId="920"/>
    <cellStyle name="40% - Accent5 4" xfId="921"/>
    <cellStyle name="40% - Accent5 4 2" xfId="922"/>
    <cellStyle name="40% - Accent5 5" xfId="923"/>
    <cellStyle name="40% - Accent5 6" xfId="924"/>
    <cellStyle name="40% - Accent5 7" xfId="925"/>
    <cellStyle name="40% - Accent5 8" xfId="926"/>
    <cellStyle name="40% - Accent5 9" xfId="927"/>
    <cellStyle name="40% - Accent5_For_Bce_ESE 01-2011" xfId="928"/>
    <cellStyle name="40% - Accent6" xfId="929"/>
    <cellStyle name="40% - Accent6 10" xfId="930"/>
    <cellStyle name="40% - Accent6 11" xfId="931"/>
    <cellStyle name="40% - Accent6 12" xfId="932"/>
    <cellStyle name="40% - Accent6 13" xfId="933"/>
    <cellStyle name="40% - Accent6 14" xfId="934"/>
    <cellStyle name="40% - Accent6 15" xfId="935"/>
    <cellStyle name="40% - Accent6 16" xfId="936"/>
    <cellStyle name="40% - Accent6 17" xfId="937"/>
    <cellStyle name="40% - Accent6 18" xfId="938"/>
    <cellStyle name="40% - Accent6 19" xfId="939"/>
    <cellStyle name="40% - Accent6 2" xfId="940"/>
    <cellStyle name="40% - Accent6 2 2" xfId="941"/>
    <cellStyle name="40% - Accent6 20" xfId="942"/>
    <cellStyle name="40% - Accent6 21" xfId="943"/>
    <cellStyle name="40% - Accent6 22" xfId="944"/>
    <cellStyle name="40% - Accent6 23" xfId="945"/>
    <cellStyle name="40% - Accent6 24" xfId="946"/>
    <cellStyle name="40% - Accent6 25" xfId="947"/>
    <cellStyle name="40% - Accent6 3" xfId="948"/>
    <cellStyle name="40% - Accent6 3 2" xfId="949"/>
    <cellStyle name="40% - Accent6 4" xfId="950"/>
    <cellStyle name="40% - Accent6 4 2" xfId="951"/>
    <cellStyle name="40% - Accent6 5" xfId="952"/>
    <cellStyle name="40% - Accent6 6" xfId="953"/>
    <cellStyle name="40% - Accent6 7" xfId="954"/>
    <cellStyle name="40% - Accent6 8" xfId="955"/>
    <cellStyle name="40% - Accent6 9" xfId="956"/>
    <cellStyle name="40% - Accent6_For_Bce_ESE 01-2011" xfId="957"/>
    <cellStyle name="40% - akcent 1" xfId="958"/>
    <cellStyle name="40% - akcent 2" xfId="959"/>
    <cellStyle name="40% - akcent 3" xfId="960"/>
    <cellStyle name="40% - akcent 4" xfId="961"/>
    <cellStyle name="40% - akcent 5" xfId="962"/>
    <cellStyle name="40% - akcent 6" xfId="963"/>
    <cellStyle name="40% - Énfasis1 2" xfId="964"/>
    <cellStyle name="40% - Énfasis1 2 2" xfId="965"/>
    <cellStyle name="40% - Énfasis1 2 2 2" xfId="966"/>
    <cellStyle name="40% - Énfasis1 2 3" xfId="967"/>
    <cellStyle name="40% - Énfasis1 3" xfId="968"/>
    <cellStyle name="40% - Énfasis1 3 2" xfId="969"/>
    <cellStyle name="40% - Énfasis1 3 3" xfId="970"/>
    <cellStyle name="40% - Énfasis1 4" xfId="971"/>
    <cellStyle name="40% - Énfasis2 2" xfId="972"/>
    <cellStyle name="40% - Énfasis2 2 2" xfId="973"/>
    <cellStyle name="40% - Énfasis2 2 2 2" xfId="974"/>
    <cellStyle name="40% - Énfasis2 2 3" xfId="975"/>
    <cellStyle name="40% - Énfasis2 3" xfId="976"/>
    <cellStyle name="40% - Énfasis2 3 2" xfId="977"/>
    <cellStyle name="40% - Énfasis2 3 3" xfId="978"/>
    <cellStyle name="40% - Énfasis2 4" xfId="979"/>
    <cellStyle name="40% - Énfasis3 2" xfId="980"/>
    <cellStyle name="40% - Énfasis3 2 2" xfId="981"/>
    <cellStyle name="40% - Énfasis3 2 2 2" xfId="982"/>
    <cellStyle name="40% - Énfasis3 2 3" xfId="983"/>
    <cellStyle name="40% - Énfasis3 3" xfId="984"/>
    <cellStyle name="40% - Énfasis3 3 2" xfId="985"/>
    <cellStyle name="40% - Énfasis3 3 3" xfId="986"/>
    <cellStyle name="40% - Énfasis3 4" xfId="987"/>
    <cellStyle name="40% - Énfasis4 2" xfId="988"/>
    <cellStyle name="40% - Énfasis4 2 2" xfId="989"/>
    <cellStyle name="40% - Énfasis4 2 2 2" xfId="990"/>
    <cellStyle name="40% - Énfasis4 2 3" xfId="991"/>
    <cellStyle name="40% - Énfasis4 3" xfId="992"/>
    <cellStyle name="40% - Énfasis4 3 2" xfId="993"/>
    <cellStyle name="40% - Énfasis4 3 3" xfId="994"/>
    <cellStyle name="40% - Énfasis4 4" xfId="995"/>
    <cellStyle name="40% - Énfasis5 2" xfId="996"/>
    <cellStyle name="40% - Énfasis5 2 2" xfId="997"/>
    <cellStyle name="40% - Énfasis5 2 2 2" xfId="998"/>
    <cellStyle name="40% - Énfasis5 2 3" xfId="999"/>
    <cellStyle name="40% - Énfasis5 3" xfId="1000"/>
    <cellStyle name="40% - Énfasis5 3 2" xfId="1001"/>
    <cellStyle name="40% - Énfasis5 3 3" xfId="1002"/>
    <cellStyle name="40% - Énfasis5 4" xfId="1003"/>
    <cellStyle name="40% - Énfasis6 2" xfId="1004"/>
    <cellStyle name="40% - Énfasis6 2 2" xfId="1005"/>
    <cellStyle name="40% - Énfasis6 2 2 2" xfId="1006"/>
    <cellStyle name="40% - Énfasis6 2 3" xfId="1007"/>
    <cellStyle name="40% - Énfasis6 3" xfId="1008"/>
    <cellStyle name="40% - Énfasis6 3 2" xfId="1009"/>
    <cellStyle name="40% - Énfasis6 3 3" xfId="1010"/>
    <cellStyle name="40% - Énfasis6 4" xfId="1011"/>
    <cellStyle name="60% - Accent1" xfId="1012"/>
    <cellStyle name="60% - Accent1 10" xfId="1013"/>
    <cellStyle name="60% - Accent1 11" xfId="1014"/>
    <cellStyle name="60% - Accent1 12" xfId="1015"/>
    <cellStyle name="60% - Accent1 13" xfId="1016"/>
    <cellStyle name="60% - Accent1 2" xfId="1017"/>
    <cellStyle name="60% - Accent1 2 2" xfId="1018"/>
    <cellStyle name="60% - Accent1 3" xfId="1019"/>
    <cellStyle name="60% - Accent1 3 2" xfId="1020"/>
    <cellStyle name="60% - Accent1 4" xfId="1021"/>
    <cellStyle name="60% - Accent1 4 2" xfId="1022"/>
    <cellStyle name="60% - Accent1 5" xfId="1023"/>
    <cellStyle name="60% - Accent1 6" xfId="1024"/>
    <cellStyle name="60% - Accent1 7" xfId="1025"/>
    <cellStyle name="60% - Accent1 8" xfId="1026"/>
    <cellStyle name="60% - Accent1 9" xfId="1027"/>
    <cellStyle name="60% - Accent1_Hoja Trabajo  Informe 4" xfId="4792"/>
    <cellStyle name="60% - Accent2" xfId="1028"/>
    <cellStyle name="60% - Accent2 10" xfId="1029"/>
    <cellStyle name="60% - Accent2 11" xfId="1030"/>
    <cellStyle name="60% - Accent2 12" xfId="1031"/>
    <cellStyle name="60% - Accent2 13" xfId="1032"/>
    <cellStyle name="60% - Accent2 14" xfId="1033"/>
    <cellStyle name="60% - Accent2 15" xfId="1034"/>
    <cellStyle name="60% - Accent2 16" xfId="1035"/>
    <cellStyle name="60% - Accent2 17" xfId="1036"/>
    <cellStyle name="60% - Accent2 18" xfId="1037"/>
    <cellStyle name="60% - Accent2 19" xfId="1038"/>
    <cellStyle name="60% - Accent2 2" xfId="1039"/>
    <cellStyle name="60% - Accent2 2 2" xfId="1040"/>
    <cellStyle name="60% - Accent2 20" xfId="1041"/>
    <cellStyle name="60% - Accent2 21" xfId="1042"/>
    <cellStyle name="60% - Accent2 22" xfId="1043"/>
    <cellStyle name="60% - Accent2 23" xfId="1044"/>
    <cellStyle name="60% - Accent2 24" xfId="1045"/>
    <cellStyle name="60% - Accent2 25" xfId="1046"/>
    <cellStyle name="60% - Accent2 3" xfId="1047"/>
    <cellStyle name="60% - Accent2 3 2" xfId="1048"/>
    <cellStyle name="60% - Accent2 4" xfId="1049"/>
    <cellStyle name="60% - Accent2 4 2" xfId="1050"/>
    <cellStyle name="60% - Accent2 5" xfId="1051"/>
    <cellStyle name="60% - Accent2 6" xfId="1052"/>
    <cellStyle name="60% - Accent2 7" xfId="1053"/>
    <cellStyle name="60% - Accent2 8" xfId="1054"/>
    <cellStyle name="60% - Accent2 9" xfId="1055"/>
    <cellStyle name="60% - Accent2_Formulario2 Balance 2011" xfId="1056"/>
    <cellStyle name="60% - Accent3" xfId="1057"/>
    <cellStyle name="60% - Accent3 10" xfId="1058"/>
    <cellStyle name="60% - Accent3 11" xfId="1059"/>
    <cellStyle name="60% - Accent3 12" xfId="1060"/>
    <cellStyle name="60% - Accent3 13" xfId="1061"/>
    <cellStyle name="60% - Accent3 14" xfId="1062"/>
    <cellStyle name="60% - Accent3 15" xfId="1063"/>
    <cellStyle name="60% - Accent3 16" xfId="1064"/>
    <cellStyle name="60% - Accent3 17" xfId="1065"/>
    <cellStyle name="60% - Accent3 18" xfId="1066"/>
    <cellStyle name="60% - Accent3 19" xfId="1067"/>
    <cellStyle name="60% - Accent3 2" xfId="1068"/>
    <cellStyle name="60% - Accent3 2 2" xfId="1069"/>
    <cellStyle name="60% - Accent3 20" xfId="1070"/>
    <cellStyle name="60% - Accent3 21" xfId="1071"/>
    <cellStyle name="60% - Accent3 22" xfId="1072"/>
    <cellStyle name="60% - Accent3 23" xfId="1073"/>
    <cellStyle name="60% - Accent3 24" xfId="1074"/>
    <cellStyle name="60% - Accent3 25" xfId="1075"/>
    <cellStyle name="60% - Accent3 3" xfId="1076"/>
    <cellStyle name="60% - Accent3 3 2" xfId="1077"/>
    <cellStyle name="60% - Accent3 4" xfId="1078"/>
    <cellStyle name="60% - Accent3 4 2" xfId="1079"/>
    <cellStyle name="60% - Accent3 5" xfId="1080"/>
    <cellStyle name="60% - Accent3 6" xfId="1081"/>
    <cellStyle name="60% - Accent3 7" xfId="1082"/>
    <cellStyle name="60% - Accent3 8" xfId="1083"/>
    <cellStyle name="60% - Accent3 9" xfId="1084"/>
    <cellStyle name="60% - Accent3_Formulario2 Balance 2011" xfId="1085"/>
    <cellStyle name="60% - Accent4" xfId="1086"/>
    <cellStyle name="60% - Accent4 10" xfId="1087"/>
    <cellStyle name="60% - Accent4 11" xfId="1088"/>
    <cellStyle name="60% - Accent4 12" xfId="1089"/>
    <cellStyle name="60% - Accent4 13" xfId="1090"/>
    <cellStyle name="60% - Accent4 14" xfId="1091"/>
    <cellStyle name="60% - Accent4 15" xfId="1092"/>
    <cellStyle name="60% - Accent4 16" xfId="1093"/>
    <cellStyle name="60% - Accent4 17" xfId="1094"/>
    <cellStyle name="60% - Accent4 18" xfId="1095"/>
    <cellStyle name="60% - Accent4 19" xfId="1096"/>
    <cellStyle name="60% - Accent4 2" xfId="1097"/>
    <cellStyle name="60% - Accent4 2 2" xfId="1098"/>
    <cellStyle name="60% - Accent4 20" xfId="1099"/>
    <cellStyle name="60% - Accent4 21" xfId="1100"/>
    <cellStyle name="60% - Accent4 22" xfId="1101"/>
    <cellStyle name="60% - Accent4 23" xfId="1102"/>
    <cellStyle name="60% - Accent4 24" xfId="1103"/>
    <cellStyle name="60% - Accent4 25" xfId="1104"/>
    <cellStyle name="60% - Accent4 3" xfId="1105"/>
    <cellStyle name="60% - Accent4 3 2" xfId="1106"/>
    <cellStyle name="60% - Accent4 4" xfId="1107"/>
    <cellStyle name="60% - Accent4 4 2" xfId="1108"/>
    <cellStyle name="60% - Accent4 5" xfId="1109"/>
    <cellStyle name="60% - Accent4 6" xfId="1110"/>
    <cellStyle name="60% - Accent4 7" xfId="1111"/>
    <cellStyle name="60% - Accent4 8" xfId="1112"/>
    <cellStyle name="60% - Accent4 9" xfId="1113"/>
    <cellStyle name="60% - Accent4_Formulario2 Balance 2011" xfId="1114"/>
    <cellStyle name="60% - Accent5" xfId="1115"/>
    <cellStyle name="60% - Accent5 10" xfId="1116"/>
    <cellStyle name="60% - Accent5 11" xfId="1117"/>
    <cellStyle name="60% - Accent5 12" xfId="1118"/>
    <cellStyle name="60% - Accent5 13" xfId="1119"/>
    <cellStyle name="60% - Accent5 14" xfId="1120"/>
    <cellStyle name="60% - Accent5 15" xfId="1121"/>
    <cellStyle name="60% - Accent5 16" xfId="1122"/>
    <cellStyle name="60% - Accent5 17" xfId="1123"/>
    <cellStyle name="60% - Accent5 18" xfId="1124"/>
    <cellStyle name="60% - Accent5 19" xfId="1125"/>
    <cellStyle name="60% - Accent5 2" xfId="1126"/>
    <cellStyle name="60% - Accent5 2 2" xfId="1127"/>
    <cellStyle name="60% - Accent5 20" xfId="1128"/>
    <cellStyle name="60% - Accent5 21" xfId="1129"/>
    <cellStyle name="60% - Accent5 22" xfId="1130"/>
    <cellStyle name="60% - Accent5 23" xfId="1131"/>
    <cellStyle name="60% - Accent5 24" xfId="1132"/>
    <cellStyle name="60% - Accent5 25" xfId="1133"/>
    <cellStyle name="60% - Accent5 3" xfId="1134"/>
    <cellStyle name="60% - Accent5 3 2" xfId="1135"/>
    <cellStyle name="60% - Accent5 4" xfId="1136"/>
    <cellStyle name="60% - Accent5 4 2" xfId="1137"/>
    <cellStyle name="60% - Accent5 5" xfId="1138"/>
    <cellStyle name="60% - Accent5 6" xfId="1139"/>
    <cellStyle name="60% - Accent5 7" xfId="1140"/>
    <cellStyle name="60% - Accent5 8" xfId="1141"/>
    <cellStyle name="60% - Accent5 9" xfId="1142"/>
    <cellStyle name="60% - Accent5_Formulario2 Balance 2011" xfId="1143"/>
    <cellStyle name="60% - Accent6" xfId="1144"/>
    <cellStyle name="60% - Accent6 10" xfId="1145"/>
    <cellStyle name="60% - Accent6 11" xfId="1146"/>
    <cellStyle name="60% - Accent6 12" xfId="1147"/>
    <cellStyle name="60% - Accent6 13" xfId="1148"/>
    <cellStyle name="60% - Accent6 14" xfId="1149"/>
    <cellStyle name="60% - Accent6 15" xfId="1150"/>
    <cellStyle name="60% - Accent6 16" xfId="1151"/>
    <cellStyle name="60% - Accent6 17" xfId="1152"/>
    <cellStyle name="60% - Accent6 18" xfId="1153"/>
    <cellStyle name="60% - Accent6 19" xfId="1154"/>
    <cellStyle name="60% - Accent6 2" xfId="1155"/>
    <cellStyle name="60% - Accent6 2 2" xfId="1156"/>
    <cellStyle name="60% - Accent6 20" xfId="1157"/>
    <cellStyle name="60% - Accent6 21" xfId="1158"/>
    <cellStyle name="60% - Accent6 22" xfId="1159"/>
    <cellStyle name="60% - Accent6 23" xfId="1160"/>
    <cellStyle name="60% - Accent6 24" xfId="1161"/>
    <cellStyle name="60% - Accent6 25" xfId="1162"/>
    <cellStyle name="60% - Accent6 3" xfId="1163"/>
    <cellStyle name="60% - Accent6 3 2" xfId="1164"/>
    <cellStyle name="60% - Accent6 4" xfId="1165"/>
    <cellStyle name="60% - Accent6 4 2" xfId="1166"/>
    <cellStyle name="60% - Accent6 5" xfId="1167"/>
    <cellStyle name="60% - Accent6 6" xfId="1168"/>
    <cellStyle name="60% - Accent6 7" xfId="1169"/>
    <cellStyle name="60% - Accent6 8" xfId="1170"/>
    <cellStyle name="60% - Accent6 9" xfId="1171"/>
    <cellStyle name="60% - Accent6_Formulario2 Balance 2011" xfId="1172"/>
    <cellStyle name="60% - akcent 1" xfId="1173"/>
    <cellStyle name="60% - akcent 2" xfId="1174"/>
    <cellStyle name="60% - akcent 3" xfId="1175"/>
    <cellStyle name="60% - akcent 4" xfId="1176"/>
    <cellStyle name="60% - akcent 5" xfId="1177"/>
    <cellStyle name="60% - akcent 6" xfId="1178"/>
    <cellStyle name="60% - Énfasis1 2" xfId="1179"/>
    <cellStyle name="60% - Énfasis1 3" xfId="1180"/>
    <cellStyle name="60% - Énfasis1 4" xfId="1181"/>
    <cellStyle name="60% - Énfasis2 2" xfId="1182"/>
    <cellStyle name="60% - Énfasis2 3" xfId="1183"/>
    <cellStyle name="60% - Énfasis2 4" xfId="1184"/>
    <cellStyle name="60% - Énfasis3 2" xfId="1185"/>
    <cellStyle name="60% - Énfasis3 3" xfId="1186"/>
    <cellStyle name="60% - Énfasis3 4" xfId="1187"/>
    <cellStyle name="60% - Énfasis4 2" xfId="1188"/>
    <cellStyle name="60% - Énfasis4 3" xfId="1189"/>
    <cellStyle name="60% - Énfasis4 4" xfId="1190"/>
    <cellStyle name="60% - Énfasis5 2" xfId="1191"/>
    <cellStyle name="60% - Énfasis5 3" xfId="1192"/>
    <cellStyle name="60% - Énfasis5 4" xfId="1193"/>
    <cellStyle name="60% - Énfasis6 2" xfId="1194"/>
    <cellStyle name="60% - Énfasis6 3" xfId="1195"/>
    <cellStyle name="60% - Énfasis6 4" xfId="1196"/>
    <cellStyle name="600 PN" xfId="1197"/>
    <cellStyle name="600 PN 2" xfId="1198"/>
    <cellStyle name="600 PN 3" xfId="1199"/>
    <cellStyle name="600 PN 4" xfId="1200"/>
    <cellStyle name="600 PN 5" xfId="1201"/>
    <cellStyle name="600 PN 6" xfId="1202"/>
    <cellStyle name="600 PN 7" xfId="1203"/>
    <cellStyle name="600 PN 8" xfId="1204"/>
    <cellStyle name="600 PN 9" xfId="1205"/>
    <cellStyle name="600 PN_Account Payable Detail" xfId="1206"/>
    <cellStyle name="6mal" xfId="1207"/>
    <cellStyle name="700 PN" xfId="1208"/>
    <cellStyle name="700 PN 2" xfId="1209"/>
    <cellStyle name="700 PN 3" xfId="1210"/>
    <cellStyle name="700 PN 4" xfId="1211"/>
    <cellStyle name="700 PN 5" xfId="1212"/>
    <cellStyle name="700 PN 6" xfId="1213"/>
    <cellStyle name="700 PN 7" xfId="1214"/>
    <cellStyle name="700 PN 8" xfId="1215"/>
    <cellStyle name="700 PN 9" xfId="1216"/>
    <cellStyle name="700 PN_Account Payable Detail" xfId="1217"/>
    <cellStyle name="752131" xfId="1218"/>
    <cellStyle name="A Big heading" xfId="1219"/>
    <cellStyle name="A body text" xfId="1220"/>
    <cellStyle name="A smaller heading" xfId="1221"/>
    <cellStyle name="A3 297 x 420 mm" xfId="1222"/>
    <cellStyle name="A3 297 x 420 mm 10" xfId="1223"/>
    <cellStyle name="A3 297 x 420 mm 2" xfId="1224"/>
    <cellStyle name="A3 297 x 420 mm 3" xfId="1225"/>
    <cellStyle name="A3 297 x 420 mm 4" xfId="1226"/>
    <cellStyle name="A3 297 x 420 mm 5" xfId="1227"/>
    <cellStyle name="A3 297 x 420 mm 6" xfId="1228"/>
    <cellStyle name="A3 297 x 420 mm 7" xfId="1229"/>
    <cellStyle name="A3 297 x 420 mm 8" xfId="1230"/>
    <cellStyle name="A3 297 x 420 mm 9" xfId="1231"/>
    <cellStyle name="A3 297 x 420 mm_Account Payable Detail" xfId="1232"/>
    <cellStyle name="Accent1" xfId="1233"/>
    <cellStyle name="Accent1 - 20%" xfId="1234"/>
    <cellStyle name="Accent1 - 20% 10" xfId="1235"/>
    <cellStyle name="Accent1 - 20% 2" xfId="1236"/>
    <cellStyle name="Accent1 - 20% 3" xfId="1237"/>
    <cellStyle name="Accent1 - 20% 4" xfId="1238"/>
    <cellStyle name="Accent1 - 20% 5" xfId="1239"/>
    <cellStyle name="Accent1 - 20% 6" xfId="1240"/>
    <cellStyle name="Accent1 - 20% 7" xfId="1241"/>
    <cellStyle name="Accent1 - 20% 8" xfId="1242"/>
    <cellStyle name="Accent1 - 20% 9" xfId="1243"/>
    <cellStyle name="Accent1 - 40%" xfId="1244"/>
    <cellStyle name="Accent1 - 40% 10" xfId="1245"/>
    <cellStyle name="Accent1 - 40% 2" xfId="1246"/>
    <cellStyle name="Accent1 - 40% 3" xfId="1247"/>
    <cellStyle name="Accent1 - 40% 4" xfId="1248"/>
    <cellStyle name="Accent1 - 40% 5" xfId="1249"/>
    <cellStyle name="Accent1 - 40% 6" xfId="1250"/>
    <cellStyle name="Accent1 - 40% 7" xfId="1251"/>
    <cellStyle name="Accent1 - 40% 8" xfId="1252"/>
    <cellStyle name="Accent1 - 40% 9" xfId="1253"/>
    <cellStyle name="Accent1 - 60%" xfId="1254"/>
    <cellStyle name="Accent1 - 60% 10" xfId="1255"/>
    <cellStyle name="Accent1 - 60% 2" xfId="1256"/>
    <cellStyle name="Accent1 - 60% 3" xfId="1257"/>
    <cellStyle name="Accent1 - 60% 4" xfId="1258"/>
    <cellStyle name="Accent1 - 60% 5" xfId="1259"/>
    <cellStyle name="Accent1 - 60% 6" xfId="1260"/>
    <cellStyle name="Accent1 - 60% 7" xfId="1261"/>
    <cellStyle name="Accent1 - 60% 8" xfId="1262"/>
    <cellStyle name="Accent1 - 60% 9" xfId="1263"/>
    <cellStyle name="Accent1 10" xfId="1264"/>
    <cellStyle name="Accent1 11" xfId="1265"/>
    <cellStyle name="Accent1 12" xfId="1266"/>
    <cellStyle name="Accent1 13" xfId="1267"/>
    <cellStyle name="Accent1 14" xfId="1268"/>
    <cellStyle name="Accent1 15" xfId="1269"/>
    <cellStyle name="Accent1 16" xfId="1270"/>
    <cellStyle name="Accent1 17" xfId="1271"/>
    <cellStyle name="Accent1 18" xfId="1272"/>
    <cellStyle name="Accent1 19" xfId="1273"/>
    <cellStyle name="Accent1 2" xfId="1274"/>
    <cellStyle name="Accent1 2 2" xfId="1275"/>
    <cellStyle name="Accent1 20" xfId="1276"/>
    <cellStyle name="Accent1 21" xfId="1277"/>
    <cellStyle name="Accent1 22" xfId="1278"/>
    <cellStyle name="Accent1 23" xfId="1279"/>
    <cellStyle name="Accent1 24" xfId="1280"/>
    <cellStyle name="Accent1 25" xfId="1281"/>
    <cellStyle name="Accent1 3" xfId="1282"/>
    <cellStyle name="Accent1 3 2" xfId="1283"/>
    <cellStyle name="Accent1 4" xfId="1284"/>
    <cellStyle name="Accent1 4 2" xfId="1285"/>
    <cellStyle name="Accent1 5" xfId="1286"/>
    <cellStyle name="Accent1 6" xfId="1287"/>
    <cellStyle name="Accent1 7" xfId="1288"/>
    <cellStyle name="Accent1 8" xfId="1289"/>
    <cellStyle name="Accent1 9" xfId="1290"/>
    <cellStyle name="Accent1_Formulario2 Balance 2011" xfId="1291"/>
    <cellStyle name="Accent2" xfId="1292"/>
    <cellStyle name="Accent2 - 20%" xfId="1293"/>
    <cellStyle name="Accent2 - 20% 10" xfId="1294"/>
    <cellStyle name="Accent2 - 20% 2" xfId="1295"/>
    <cellStyle name="Accent2 - 20% 3" xfId="1296"/>
    <cellStyle name="Accent2 - 20% 4" xfId="1297"/>
    <cellStyle name="Accent2 - 20% 5" xfId="1298"/>
    <cellStyle name="Accent2 - 20% 6" xfId="1299"/>
    <cellStyle name="Accent2 - 20% 7" xfId="1300"/>
    <cellStyle name="Accent2 - 20% 8" xfId="1301"/>
    <cellStyle name="Accent2 - 20% 9" xfId="1302"/>
    <cellStyle name="Accent2 - 40%" xfId="1303"/>
    <cellStyle name="Accent2 - 40% 10" xfId="1304"/>
    <cellStyle name="Accent2 - 40% 2" xfId="1305"/>
    <cellStyle name="Accent2 - 40% 3" xfId="1306"/>
    <cellStyle name="Accent2 - 40% 4" xfId="1307"/>
    <cellStyle name="Accent2 - 40% 5" xfId="1308"/>
    <cellStyle name="Accent2 - 40% 6" xfId="1309"/>
    <cellStyle name="Accent2 - 40% 7" xfId="1310"/>
    <cellStyle name="Accent2 - 40% 8" xfId="1311"/>
    <cellStyle name="Accent2 - 40% 9" xfId="1312"/>
    <cellStyle name="Accent2 - 60%" xfId="1313"/>
    <cellStyle name="Accent2 - 60% 10" xfId="1314"/>
    <cellStyle name="Accent2 - 60% 2" xfId="1315"/>
    <cellStyle name="Accent2 - 60% 3" xfId="1316"/>
    <cellStyle name="Accent2 - 60% 4" xfId="1317"/>
    <cellStyle name="Accent2 - 60% 5" xfId="1318"/>
    <cellStyle name="Accent2 - 60% 6" xfId="1319"/>
    <cellStyle name="Accent2 - 60% 7" xfId="1320"/>
    <cellStyle name="Accent2 - 60% 8" xfId="1321"/>
    <cellStyle name="Accent2 - 60% 9" xfId="1322"/>
    <cellStyle name="Accent2 10" xfId="1323"/>
    <cellStyle name="Accent2 11" xfId="1324"/>
    <cellStyle name="Accent2 12" xfId="1325"/>
    <cellStyle name="Accent2 13" xfId="1326"/>
    <cellStyle name="Accent2 14" xfId="1327"/>
    <cellStyle name="Accent2 15" xfId="1328"/>
    <cellStyle name="Accent2 16" xfId="1329"/>
    <cellStyle name="Accent2 17" xfId="1330"/>
    <cellStyle name="Accent2 18" xfId="1331"/>
    <cellStyle name="Accent2 19" xfId="1332"/>
    <cellStyle name="Accent2 2" xfId="1333"/>
    <cellStyle name="Accent2 2 2" xfId="1334"/>
    <cellStyle name="Accent2 20" xfId="1335"/>
    <cellStyle name="Accent2 21" xfId="1336"/>
    <cellStyle name="Accent2 22" xfId="1337"/>
    <cellStyle name="Accent2 23" xfId="1338"/>
    <cellStyle name="Accent2 24" xfId="1339"/>
    <cellStyle name="Accent2 25" xfId="1340"/>
    <cellStyle name="Accent2 3" xfId="1341"/>
    <cellStyle name="Accent2 3 2" xfId="1342"/>
    <cellStyle name="Accent2 4" xfId="1343"/>
    <cellStyle name="Accent2 4 2" xfId="1344"/>
    <cellStyle name="Accent2 5" xfId="1345"/>
    <cellStyle name="Accent2 6" xfId="1346"/>
    <cellStyle name="Accent2 7" xfId="1347"/>
    <cellStyle name="Accent2 8" xfId="1348"/>
    <cellStyle name="Accent2 9" xfId="1349"/>
    <cellStyle name="Accent2_Formulario2 Balance 2011" xfId="1350"/>
    <cellStyle name="Accent3" xfId="1351"/>
    <cellStyle name="Accent3 - 20%" xfId="1352"/>
    <cellStyle name="Accent3 - 20% 10" xfId="1353"/>
    <cellStyle name="Accent3 - 20% 2" xfId="1354"/>
    <cellStyle name="Accent3 - 20% 3" xfId="1355"/>
    <cellStyle name="Accent3 - 20% 4" xfId="1356"/>
    <cellStyle name="Accent3 - 20% 5" xfId="1357"/>
    <cellStyle name="Accent3 - 20% 6" xfId="1358"/>
    <cellStyle name="Accent3 - 20% 7" xfId="1359"/>
    <cellStyle name="Accent3 - 20% 8" xfId="1360"/>
    <cellStyle name="Accent3 - 20% 9" xfId="1361"/>
    <cellStyle name="Accent3 - 40%" xfId="1362"/>
    <cellStyle name="Accent3 - 40% 10" xfId="1363"/>
    <cellStyle name="Accent3 - 40% 2" xfId="1364"/>
    <cellStyle name="Accent3 - 40% 3" xfId="1365"/>
    <cellStyle name="Accent3 - 40% 4" xfId="1366"/>
    <cellStyle name="Accent3 - 40% 5" xfId="1367"/>
    <cellStyle name="Accent3 - 40% 6" xfId="1368"/>
    <cellStyle name="Accent3 - 40% 7" xfId="1369"/>
    <cellStyle name="Accent3 - 40% 8" xfId="1370"/>
    <cellStyle name="Accent3 - 40% 9" xfId="1371"/>
    <cellStyle name="Accent3 - 60%" xfId="1372"/>
    <cellStyle name="Accent3 - 60% 10" xfId="1373"/>
    <cellStyle name="Accent3 - 60% 2" xfId="1374"/>
    <cellStyle name="Accent3 - 60% 3" xfId="1375"/>
    <cellStyle name="Accent3 - 60% 4" xfId="1376"/>
    <cellStyle name="Accent3 - 60% 5" xfId="1377"/>
    <cellStyle name="Accent3 - 60% 6" xfId="1378"/>
    <cellStyle name="Accent3 - 60% 7" xfId="1379"/>
    <cellStyle name="Accent3 - 60% 8" xfId="1380"/>
    <cellStyle name="Accent3 - 60% 9" xfId="1381"/>
    <cellStyle name="Accent3 10" xfId="1382"/>
    <cellStyle name="Accent3 11" xfId="1383"/>
    <cellStyle name="Accent3 12" xfId="1384"/>
    <cellStyle name="Accent3 13" xfId="1385"/>
    <cellStyle name="Accent3 14" xfId="1386"/>
    <cellStyle name="Accent3 15" xfId="1387"/>
    <cellStyle name="Accent3 16" xfId="1388"/>
    <cellStyle name="Accent3 17" xfId="1389"/>
    <cellStyle name="Accent3 18" xfId="1390"/>
    <cellStyle name="Accent3 19" xfId="1391"/>
    <cellStyle name="Accent3 2" xfId="1392"/>
    <cellStyle name="Accent3 2 2" xfId="1393"/>
    <cellStyle name="Accent3 20" xfId="1394"/>
    <cellStyle name="Accent3 21" xfId="1395"/>
    <cellStyle name="Accent3 22" xfId="1396"/>
    <cellStyle name="Accent3 23" xfId="1397"/>
    <cellStyle name="Accent3 24" xfId="1398"/>
    <cellStyle name="Accent3 25" xfId="1399"/>
    <cellStyle name="Accent3 3" xfId="1400"/>
    <cellStyle name="Accent3 3 2" xfId="1401"/>
    <cellStyle name="Accent3 4" xfId="1402"/>
    <cellStyle name="Accent3 4 2" xfId="1403"/>
    <cellStyle name="Accent3 5" xfId="1404"/>
    <cellStyle name="Accent3 6" xfId="1405"/>
    <cellStyle name="Accent3 7" xfId="1406"/>
    <cellStyle name="Accent3 8" xfId="1407"/>
    <cellStyle name="Accent3 9" xfId="1408"/>
    <cellStyle name="Accent3_Formulario2 Balance 2011" xfId="1409"/>
    <cellStyle name="Accent4" xfId="1410"/>
    <cellStyle name="Accent4 - 20%" xfId="1411"/>
    <cellStyle name="Accent4 - 20% 10" xfId="1412"/>
    <cellStyle name="Accent4 - 20% 2" xfId="1413"/>
    <cellStyle name="Accent4 - 20% 3" xfId="1414"/>
    <cellStyle name="Accent4 - 20% 4" xfId="1415"/>
    <cellStyle name="Accent4 - 20% 5" xfId="1416"/>
    <cellStyle name="Accent4 - 20% 6" xfId="1417"/>
    <cellStyle name="Accent4 - 20% 7" xfId="1418"/>
    <cellStyle name="Accent4 - 20% 8" xfId="1419"/>
    <cellStyle name="Accent4 - 20% 9" xfId="1420"/>
    <cellStyle name="Accent4 - 40%" xfId="1421"/>
    <cellStyle name="Accent4 - 40% 10" xfId="1422"/>
    <cellStyle name="Accent4 - 40% 2" xfId="1423"/>
    <cellStyle name="Accent4 - 40% 3" xfId="1424"/>
    <cellStyle name="Accent4 - 40% 4" xfId="1425"/>
    <cellStyle name="Accent4 - 40% 5" xfId="1426"/>
    <cellStyle name="Accent4 - 40% 6" xfId="1427"/>
    <cellStyle name="Accent4 - 40% 7" xfId="1428"/>
    <cellStyle name="Accent4 - 40% 8" xfId="1429"/>
    <cellStyle name="Accent4 - 40% 9" xfId="1430"/>
    <cellStyle name="Accent4 - 60%" xfId="1431"/>
    <cellStyle name="Accent4 - 60% 10" xfId="1432"/>
    <cellStyle name="Accent4 - 60% 2" xfId="1433"/>
    <cellStyle name="Accent4 - 60% 3" xfId="1434"/>
    <cellStyle name="Accent4 - 60% 4" xfId="1435"/>
    <cellStyle name="Accent4 - 60% 5" xfId="1436"/>
    <cellStyle name="Accent4 - 60% 6" xfId="1437"/>
    <cellStyle name="Accent4 - 60% 7" xfId="1438"/>
    <cellStyle name="Accent4 - 60% 8" xfId="1439"/>
    <cellStyle name="Accent4 - 60% 9" xfId="1440"/>
    <cellStyle name="Accent4 10" xfId="1441"/>
    <cellStyle name="Accent4 11" xfId="1442"/>
    <cellStyle name="Accent4 12" xfId="1443"/>
    <cellStyle name="Accent4 13" xfId="1444"/>
    <cellStyle name="Accent4 14" xfId="1445"/>
    <cellStyle name="Accent4 15" xfId="1446"/>
    <cellStyle name="Accent4 16" xfId="1447"/>
    <cellStyle name="Accent4 17" xfId="1448"/>
    <cellStyle name="Accent4 18" xfId="1449"/>
    <cellStyle name="Accent4 19" xfId="1450"/>
    <cellStyle name="Accent4 2" xfId="1451"/>
    <cellStyle name="Accent4 2 2" xfId="1452"/>
    <cellStyle name="Accent4 20" xfId="1453"/>
    <cellStyle name="Accent4 21" xfId="1454"/>
    <cellStyle name="Accent4 22" xfId="1455"/>
    <cellStyle name="Accent4 23" xfId="1456"/>
    <cellStyle name="Accent4 24" xfId="1457"/>
    <cellStyle name="Accent4 25" xfId="1458"/>
    <cellStyle name="Accent4 3" xfId="1459"/>
    <cellStyle name="Accent4 3 2" xfId="1460"/>
    <cellStyle name="Accent4 4" xfId="1461"/>
    <cellStyle name="Accent4 4 2" xfId="1462"/>
    <cellStyle name="Accent4 5" xfId="1463"/>
    <cellStyle name="Accent4 6" xfId="1464"/>
    <cellStyle name="Accent4 7" xfId="1465"/>
    <cellStyle name="Accent4 8" xfId="1466"/>
    <cellStyle name="Accent4 9" xfId="1467"/>
    <cellStyle name="Accent4_Formulario2 Balance 2011" xfId="1468"/>
    <cellStyle name="Accent5" xfId="1469"/>
    <cellStyle name="Accent5 - 20%" xfId="1470"/>
    <cellStyle name="Accent5 - 20% 10" xfId="1471"/>
    <cellStyle name="Accent5 - 20% 2" xfId="1472"/>
    <cellStyle name="Accent5 - 20% 3" xfId="1473"/>
    <cellStyle name="Accent5 - 20% 4" xfId="1474"/>
    <cellStyle name="Accent5 - 20% 5" xfId="1475"/>
    <cellStyle name="Accent5 - 20% 6" xfId="1476"/>
    <cellStyle name="Accent5 - 20% 7" xfId="1477"/>
    <cellStyle name="Accent5 - 20% 8" xfId="1478"/>
    <cellStyle name="Accent5 - 20% 9" xfId="1479"/>
    <cellStyle name="Accent5 - 40%" xfId="1480"/>
    <cellStyle name="Accent5 - 40% 10" xfId="1481"/>
    <cellStyle name="Accent5 - 40% 2" xfId="1482"/>
    <cellStyle name="Accent5 - 40% 3" xfId="1483"/>
    <cellStyle name="Accent5 - 40% 4" xfId="1484"/>
    <cellStyle name="Accent5 - 40% 5" xfId="1485"/>
    <cellStyle name="Accent5 - 40% 6" xfId="1486"/>
    <cellStyle name="Accent5 - 40% 7" xfId="1487"/>
    <cellStyle name="Accent5 - 40% 8" xfId="1488"/>
    <cellStyle name="Accent5 - 40% 9" xfId="1489"/>
    <cellStyle name="Accent5 - 60%" xfId="1490"/>
    <cellStyle name="Accent5 - 60% 10" xfId="1491"/>
    <cellStyle name="Accent5 - 60% 2" xfId="1492"/>
    <cellStyle name="Accent5 - 60% 3" xfId="1493"/>
    <cellStyle name="Accent5 - 60% 4" xfId="1494"/>
    <cellStyle name="Accent5 - 60% 5" xfId="1495"/>
    <cellStyle name="Accent5 - 60% 6" xfId="1496"/>
    <cellStyle name="Accent5 - 60% 7" xfId="1497"/>
    <cellStyle name="Accent5 - 60% 8" xfId="1498"/>
    <cellStyle name="Accent5 - 60% 9" xfId="1499"/>
    <cellStyle name="Accent5 10" xfId="1500"/>
    <cellStyle name="Accent5 11" xfId="1501"/>
    <cellStyle name="Accent5 12" xfId="1502"/>
    <cellStyle name="Accent5 13" xfId="1503"/>
    <cellStyle name="Accent5 14" xfId="1504"/>
    <cellStyle name="Accent5 15" xfId="1505"/>
    <cellStyle name="Accent5 16" xfId="1506"/>
    <cellStyle name="Accent5 17" xfId="1507"/>
    <cellStyle name="Accent5 18" xfId="1508"/>
    <cellStyle name="Accent5 19" xfId="1509"/>
    <cellStyle name="Accent5 2" xfId="1510"/>
    <cellStyle name="Accent5 2 2" xfId="1511"/>
    <cellStyle name="Accent5 20" xfId="1512"/>
    <cellStyle name="Accent5 21" xfId="1513"/>
    <cellStyle name="Accent5 22" xfId="1514"/>
    <cellStyle name="Accent5 23" xfId="1515"/>
    <cellStyle name="Accent5 24" xfId="1516"/>
    <cellStyle name="Accent5 25" xfId="1517"/>
    <cellStyle name="Accent5 3" xfId="1518"/>
    <cellStyle name="Accent5 3 2" xfId="1519"/>
    <cellStyle name="Accent5 4" xfId="1520"/>
    <cellStyle name="Accent5 4 2" xfId="1521"/>
    <cellStyle name="Accent5 5" xfId="1522"/>
    <cellStyle name="Accent5 6" xfId="1523"/>
    <cellStyle name="Accent5 7" xfId="1524"/>
    <cellStyle name="Accent5 8" xfId="1525"/>
    <cellStyle name="Accent5 9" xfId="1526"/>
    <cellStyle name="Accent5_Formulario2 Balance 2011" xfId="1527"/>
    <cellStyle name="Accent6" xfId="1528"/>
    <cellStyle name="Accent6 - 20%" xfId="1529"/>
    <cellStyle name="Accent6 - 20% 10" xfId="1530"/>
    <cellStyle name="Accent6 - 20% 2" xfId="1531"/>
    <cellStyle name="Accent6 - 20% 3" xfId="1532"/>
    <cellStyle name="Accent6 - 20% 4" xfId="1533"/>
    <cellStyle name="Accent6 - 20% 5" xfId="1534"/>
    <cellStyle name="Accent6 - 20% 6" xfId="1535"/>
    <cellStyle name="Accent6 - 20% 7" xfId="1536"/>
    <cellStyle name="Accent6 - 20% 8" xfId="1537"/>
    <cellStyle name="Accent6 - 20% 9" xfId="1538"/>
    <cellStyle name="Accent6 - 40%" xfId="1539"/>
    <cellStyle name="Accent6 - 40% 10" xfId="1540"/>
    <cellStyle name="Accent6 - 40% 2" xfId="1541"/>
    <cellStyle name="Accent6 - 40% 3" xfId="1542"/>
    <cellStyle name="Accent6 - 40% 4" xfId="1543"/>
    <cellStyle name="Accent6 - 40% 5" xfId="1544"/>
    <cellStyle name="Accent6 - 40% 6" xfId="1545"/>
    <cellStyle name="Accent6 - 40% 7" xfId="1546"/>
    <cellStyle name="Accent6 - 40% 8" xfId="1547"/>
    <cellStyle name="Accent6 - 40% 9" xfId="1548"/>
    <cellStyle name="Accent6 - 60%" xfId="1549"/>
    <cellStyle name="Accent6 - 60% 10" xfId="1550"/>
    <cellStyle name="Accent6 - 60% 2" xfId="1551"/>
    <cellStyle name="Accent6 - 60% 3" xfId="1552"/>
    <cellStyle name="Accent6 - 60% 4" xfId="1553"/>
    <cellStyle name="Accent6 - 60% 5" xfId="1554"/>
    <cellStyle name="Accent6 - 60% 6" xfId="1555"/>
    <cellStyle name="Accent6 - 60% 7" xfId="1556"/>
    <cellStyle name="Accent6 - 60% 8" xfId="1557"/>
    <cellStyle name="Accent6 - 60% 9" xfId="1558"/>
    <cellStyle name="Accent6 10" xfId="1559"/>
    <cellStyle name="Accent6 11" xfId="1560"/>
    <cellStyle name="Accent6 12" xfId="1561"/>
    <cellStyle name="Accent6 13" xfId="1562"/>
    <cellStyle name="Accent6 14" xfId="1563"/>
    <cellStyle name="Accent6 15" xfId="1564"/>
    <cellStyle name="Accent6 16" xfId="1565"/>
    <cellStyle name="Accent6 17" xfId="1566"/>
    <cellStyle name="Accent6 18" xfId="1567"/>
    <cellStyle name="Accent6 19" xfId="1568"/>
    <cellStyle name="Accent6 2" xfId="1569"/>
    <cellStyle name="Accent6 2 2" xfId="1570"/>
    <cellStyle name="Accent6 20" xfId="1571"/>
    <cellStyle name="Accent6 21" xfId="1572"/>
    <cellStyle name="Accent6 22" xfId="1573"/>
    <cellStyle name="Accent6 23" xfId="1574"/>
    <cellStyle name="Accent6 24" xfId="1575"/>
    <cellStyle name="Accent6 25" xfId="1576"/>
    <cellStyle name="Accent6 3" xfId="1577"/>
    <cellStyle name="Accent6 3 2" xfId="1578"/>
    <cellStyle name="Accent6 4" xfId="1579"/>
    <cellStyle name="Accent6 4 2" xfId="1580"/>
    <cellStyle name="Accent6 5" xfId="1581"/>
    <cellStyle name="Accent6 6" xfId="1582"/>
    <cellStyle name="Accent6 7" xfId="1583"/>
    <cellStyle name="Accent6 8" xfId="1584"/>
    <cellStyle name="Accent6 9" xfId="1585"/>
    <cellStyle name="Accent6_Formulario2 Balance 2011" xfId="1586"/>
    <cellStyle name="Akcent 1" xfId="1587"/>
    <cellStyle name="Akcent 2" xfId="1588"/>
    <cellStyle name="Akcent 3" xfId="1589"/>
    <cellStyle name="Akcent 4" xfId="1590"/>
    <cellStyle name="Akcent 5" xfId="1591"/>
    <cellStyle name="Akcent 6" xfId="1592"/>
    <cellStyle name="amount" xfId="1593"/>
    <cellStyle name="args.style" xfId="1594"/>
    <cellStyle name="args.style 10" xfId="1595"/>
    <cellStyle name="args.style 11" xfId="1596"/>
    <cellStyle name="args.style 2" xfId="1597"/>
    <cellStyle name="args.style 3" xfId="1598"/>
    <cellStyle name="args.style 4" xfId="1599"/>
    <cellStyle name="args.style 5" xfId="1600"/>
    <cellStyle name="args.style 6" xfId="1601"/>
    <cellStyle name="args.style 7" xfId="1602"/>
    <cellStyle name="args.style 8" xfId="1603"/>
    <cellStyle name="args.style 9" xfId="1604"/>
    <cellStyle name="args.style_Account Payable Detail" xfId="1605"/>
    <cellStyle name="Arial 10" xfId="1606"/>
    <cellStyle name="Arial 10 2" xfId="1607"/>
    <cellStyle name="Arial 10_GN Statistic 2010" xfId="1608"/>
    <cellStyle name="Arial 12" xfId="1609"/>
    <cellStyle name="Arial 12 2" xfId="1610"/>
    <cellStyle name="auf tausender" xfId="1611"/>
    <cellStyle name="AUMENTA" xfId="1612"/>
    <cellStyle name="B&amp;W" xfId="1613"/>
    <cellStyle name="B&amp;Wbold" xfId="1614"/>
    <cellStyle name="Bad" xfId="1615"/>
    <cellStyle name="Bad 10" xfId="1616"/>
    <cellStyle name="Bad 11" xfId="1617"/>
    <cellStyle name="Bad 12" xfId="1618"/>
    <cellStyle name="Bad 13" xfId="1619"/>
    <cellStyle name="Bad 14" xfId="1620"/>
    <cellStyle name="Bad 15" xfId="1621"/>
    <cellStyle name="Bad 16" xfId="1622"/>
    <cellStyle name="Bad 17" xfId="1623"/>
    <cellStyle name="Bad 18" xfId="1624"/>
    <cellStyle name="Bad 19" xfId="1625"/>
    <cellStyle name="Bad 2" xfId="1626"/>
    <cellStyle name="Bad 2 2" xfId="1627"/>
    <cellStyle name="Bad 20" xfId="1628"/>
    <cellStyle name="Bad 21" xfId="1629"/>
    <cellStyle name="Bad 22" xfId="1630"/>
    <cellStyle name="Bad 23" xfId="1631"/>
    <cellStyle name="Bad 24" xfId="1632"/>
    <cellStyle name="Bad 25" xfId="1633"/>
    <cellStyle name="Bad 3" xfId="1634"/>
    <cellStyle name="Bad 3 2" xfId="1635"/>
    <cellStyle name="Bad 4" xfId="1636"/>
    <cellStyle name="Bad 4 2" xfId="1637"/>
    <cellStyle name="Bad 5" xfId="1638"/>
    <cellStyle name="Bad 6" xfId="1639"/>
    <cellStyle name="Bad 7" xfId="1640"/>
    <cellStyle name="Bad 8" xfId="1641"/>
    <cellStyle name="Bad 9" xfId="1642"/>
    <cellStyle name="Bad_Formulario2 Balance 2011" xfId="1643"/>
    <cellStyle name="black" xfId="1644"/>
    <cellStyle name="black 2" xfId="1645"/>
    <cellStyle name="black_GN Statistic 2010" xfId="1646"/>
    <cellStyle name="blank" xfId="1647"/>
    <cellStyle name="blank 10" xfId="1648"/>
    <cellStyle name="blank 2" xfId="1649"/>
    <cellStyle name="blank 3" xfId="1650"/>
    <cellStyle name="blank 4" xfId="1651"/>
    <cellStyle name="blank 5" xfId="1652"/>
    <cellStyle name="blank 6" xfId="1653"/>
    <cellStyle name="blank 7" xfId="1654"/>
    <cellStyle name="blank 8" xfId="1655"/>
    <cellStyle name="blank 9" xfId="1656"/>
    <cellStyle name="blank_Account Payable Detail" xfId="1657"/>
    <cellStyle name="blu" xfId="1658"/>
    <cellStyle name="blue" xfId="1659"/>
    <cellStyle name="Body" xfId="1660"/>
    <cellStyle name="Body 10" xfId="1661"/>
    <cellStyle name="Body 11" xfId="1662"/>
    <cellStyle name="Body 2" xfId="1663"/>
    <cellStyle name="Body 3" xfId="1664"/>
    <cellStyle name="Body 4" xfId="1665"/>
    <cellStyle name="Body 5" xfId="1666"/>
    <cellStyle name="Body 6" xfId="1667"/>
    <cellStyle name="Body 7" xfId="1668"/>
    <cellStyle name="Body 8" xfId="1669"/>
    <cellStyle name="Body 9" xfId="1670"/>
    <cellStyle name="bold big" xfId="1671"/>
    <cellStyle name="bold big 10" xfId="1672"/>
    <cellStyle name="bold big 2" xfId="1673"/>
    <cellStyle name="bold big 3" xfId="1674"/>
    <cellStyle name="bold big 4" xfId="1675"/>
    <cellStyle name="bold big 5" xfId="1676"/>
    <cellStyle name="bold big 6" xfId="1677"/>
    <cellStyle name="bold big 7" xfId="1678"/>
    <cellStyle name="bold big 8" xfId="1679"/>
    <cellStyle name="bold big 9" xfId="1680"/>
    <cellStyle name="bold bot bord" xfId="1681"/>
    <cellStyle name="bold bot bord 10" xfId="1682"/>
    <cellStyle name="bold bot bord 2" xfId="1683"/>
    <cellStyle name="bold bot bord 3" xfId="1684"/>
    <cellStyle name="bold bot bord 4" xfId="1685"/>
    <cellStyle name="bold bot bord 5" xfId="1686"/>
    <cellStyle name="bold bot bord 6" xfId="1687"/>
    <cellStyle name="bold bot bord 7" xfId="1688"/>
    <cellStyle name="bold bot bord 8" xfId="1689"/>
    <cellStyle name="bold bot bord 9" xfId="1690"/>
    <cellStyle name="bold bot bord_Account Payable Detail" xfId="1691"/>
    <cellStyle name="bold underline" xfId="1692"/>
    <cellStyle name="bold underline 10" xfId="1693"/>
    <cellStyle name="bold underline 2" xfId="1694"/>
    <cellStyle name="bold underline 3" xfId="1695"/>
    <cellStyle name="bold underline 4" xfId="1696"/>
    <cellStyle name="bold underline 5" xfId="1697"/>
    <cellStyle name="bold underline 6" xfId="1698"/>
    <cellStyle name="bold underline 7" xfId="1699"/>
    <cellStyle name="bold underline 8" xfId="1700"/>
    <cellStyle name="bold underline 9" xfId="1701"/>
    <cellStyle name="Bold/Border" xfId="1702"/>
    <cellStyle name="Bold/Border 2" xfId="1703"/>
    <cellStyle name="Border Bottom Thick" xfId="1704"/>
    <cellStyle name="Border Top Thin" xfId="1705"/>
    <cellStyle name="bot" xfId="1706"/>
    <cellStyle name="bot 2" xfId="1707"/>
    <cellStyle name="British Pound" xfId="1708"/>
    <cellStyle name="British Pound 2" xfId="1709"/>
    <cellStyle name="British Pound 2 2" xfId="1710"/>
    <cellStyle name="British Pound 3" xfId="1711"/>
    <cellStyle name="British Pound 3 2" xfId="1712"/>
    <cellStyle name="British Pound 4" xfId="1713"/>
    <cellStyle name="British Pound 4 2" xfId="1714"/>
    <cellStyle name="British Pound 5" xfId="1715"/>
    <cellStyle name="British Pound 5 2" xfId="1716"/>
    <cellStyle name="British Pound 6" xfId="1717"/>
    <cellStyle name="Buena 2" xfId="1718"/>
    <cellStyle name="Buena 3" xfId="1719"/>
    <cellStyle name="Buena 4" xfId="1720"/>
    <cellStyle name="Bullet" xfId="1721"/>
    <cellStyle name="BvDAddIn_Currency" xfId="1722"/>
    <cellStyle name="c" xfId="1723"/>
    <cellStyle name="c," xfId="1724"/>
    <cellStyle name="c_HardInc " xfId="1725"/>
    <cellStyle name="c_HardInc  2" xfId="1726"/>
    <cellStyle name="c_HardInc _Forecast10_iDEN+BbLT" xfId="1727"/>
    <cellStyle name="c_HardInc _GN Statistic 2010" xfId="1728"/>
    <cellStyle name="c_HardInc _Semi-Detail Inc. Stm Tren CORE" xfId="1729"/>
    <cellStyle name="c1" xfId="1730"/>
    <cellStyle name="c1," xfId="1731"/>
    <cellStyle name="c2" xfId="1732"/>
    <cellStyle name="c2 2" xfId="1733"/>
    <cellStyle name="c2," xfId="1734"/>
    <cellStyle name="c3" xfId="1735"/>
    <cellStyle name="Calc Currency (0)" xfId="1736"/>
    <cellStyle name="Calc Currency (0) 10" xfId="1737"/>
    <cellStyle name="Calc Currency (0) 11" xfId="1738"/>
    <cellStyle name="Calc Currency (0) 2" xfId="1739"/>
    <cellStyle name="Calc Currency (0) 3" xfId="1740"/>
    <cellStyle name="Calc Currency (0) 4" xfId="1741"/>
    <cellStyle name="Calc Currency (0) 5" xfId="1742"/>
    <cellStyle name="Calc Currency (0) 6" xfId="1743"/>
    <cellStyle name="Calc Currency (0) 7" xfId="1744"/>
    <cellStyle name="Calc Currency (0) 8" xfId="1745"/>
    <cellStyle name="Calc Currency (0) 9" xfId="1746"/>
    <cellStyle name="Calc Currency (0)_Account Payable Detail" xfId="1747"/>
    <cellStyle name="Calc Currency (2)" xfId="1748"/>
    <cellStyle name="Calc Currency (2) 2" xfId="1749"/>
    <cellStyle name="Calc Currency (2) 3" xfId="1750"/>
    <cellStyle name="Calc Currency (2) 4" xfId="1751"/>
    <cellStyle name="Calc Currency (2) 5" xfId="1752"/>
    <cellStyle name="Calc Currency (2) 6" xfId="1753"/>
    <cellStyle name="Calc Currency (2) 7" xfId="1754"/>
    <cellStyle name="Calc Currency (2) 8" xfId="1755"/>
    <cellStyle name="Calc Currency (2) 9" xfId="1756"/>
    <cellStyle name="Calc Currency (2)_Account Payable Detail" xfId="1757"/>
    <cellStyle name="Calc Percent (0)" xfId="1758"/>
    <cellStyle name="Calc Percent (0) 2" xfId="1759"/>
    <cellStyle name="Calc Percent (0) 3" xfId="1760"/>
    <cellStyle name="Calc Percent (0) 4" xfId="1761"/>
    <cellStyle name="Calc Percent (0) 5" xfId="1762"/>
    <cellStyle name="Calc Percent (0) 6" xfId="1763"/>
    <cellStyle name="Calc Percent (0) 7" xfId="1764"/>
    <cellStyle name="Calc Percent (0) 8" xfId="1765"/>
    <cellStyle name="Calc Percent (0) 9" xfId="1766"/>
    <cellStyle name="Calc Percent (0)_Account Payable Detail" xfId="1767"/>
    <cellStyle name="Calc Percent (1)" xfId="1768"/>
    <cellStyle name="Calc Percent (1) 2" xfId="1769"/>
    <cellStyle name="Calc Percent (1) 3" xfId="1770"/>
    <cellStyle name="Calc Percent (1) 4" xfId="1771"/>
    <cellStyle name="Calc Percent (1) 5" xfId="1772"/>
    <cellStyle name="Calc Percent (1) 6" xfId="1773"/>
    <cellStyle name="Calc Percent (1) 7" xfId="1774"/>
    <cellStyle name="Calc Percent (1) 8" xfId="1775"/>
    <cellStyle name="Calc Percent (1) 9" xfId="1776"/>
    <cellStyle name="Calc Percent (1)_Account Payable Detail" xfId="1777"/>
    <cellStyle name="Calc Percent (2)" xfId="1778"/>
    <cellStyle name="Calc Percent (2) 2" xfId="1779"/>
    <cellStyle name="Calc Percent (2) 3" xfId="1780"/>
    <cellStyle name="Calc Percent (2) 4" xfId="1781"/>
    <cellStyle name="Calc Percent (2) 5" xfId="1782"/>
    <cellStyle name="Calc Percent (2) 6" xfId="1783"/>
    <cellStyle name="Calc Percent (2) 7" xfId="1784"/>
    <cellStyle name="Calc Percent (2) 8" xfId="1785"/>
    <cellStyle name="Calc Percent (2) 9" xfId="1786"/>
    <cellStyle name="Calc Percent (2)_Account Payable Detail" xfId="1787"/>
    <cellStyle name="Calc Units (0)" xfId="1788"/>
    <cellStyle name="Calc Units (0) 2" xfId="1789"/>
    <cellStyle name="Calc Units (0) 3" xfId="1790"/>
    <cellStyle name="Calc Units (0) 4" xfId="1791"/>
    <cellStyle name="Calc Units (0) 5" xfId="1792"/>
    <cellStyle name="Calc Units (0) 6" xfId="1793"/>
    <cellStyle name="Calc Units (0) 7" xfId="1794"/>
    <cellStyle name="Calc Units (0) 8" xfId="1795"/>
    <cellStyle name="Calc Units (0) 9" xfId="1796"/>
    <cellStyle name="Calc Units (0)_Account Payable Detail" xfId="1797"/>
    <cellStyle name="Calc Units (1)" xfId="1798"/>
    <cellStyle name="Calc Units (1) 2" xfId="1799"/>
    <cellStyle name="Calc Units (1) 3" xfId="1800"/>
    <cellStyle name="Calc Units (1) 4" xfId="1801"/>
    <cellStyle name="Calc Units (1) 5" xfId="1802"/>
    <cellStyle name="Calc Units (1) 6" xfId="1803"/>
    <cellStyle name="Calc Units (1) 7" xfId="1804"/>
    <cellStyle name="Calc Units (1) 8" xfId="1805"/>
    <cellStyle name="Calc Units (1) 9" xfId="1806"/>
    <cellStyle name="Calc Units (1)_Account Payable Detail" xfId="1807"/>
    <cellStyle name="Calc Units (2)" xfId="1808"/>
    <cellStyle name="Calc Units (2) 2" xfId="1809"/>
    <cellStyle name="Calc Units (2) 3" xfId="1810"/>
    <cellStyle name="Calc Units (2) 4" xfId="1811"/>
    <cellStyle name="Calc Units (2) 5" xfId="1812"/>
    <cellStyle name="Calc Units (2) 6" xfId="1813"/>
    <cellStyle name="Calc Units (2) 7" xfId="1814"/>
    <cellStyle name="Calc Units (2) 8" xfId="1815"/>
    <cellStyle name="Calc Units (2) 9" xfId="1816"/>
    <cellStyle name="Calc Units (2)_Account Payable Detail" xfId="1817"/>
    <cellStyle name="Calculation" xfId="1818"/>
    <cellStyle name="Calculation 10" xfId="1819"/>
    <cellStyle name="Calculation 11" xfId="1820"/>
    <cellStyle name="Calculation 12" xfId="1821"/>
    <cellStyle name="Calculation 13" xfId="1822"/>
    <cellStyle name="Calculation 14" xfId="1823"/>
    <cellStyle name="Calculation 15" xfId="1824"/>
    <cellStyle name="Calculation 16" xfId="1825"/>
    <cellStyle name="Calculation 17" xfId="1826"/>
    <cellStyle name="Calculation 18" xfId="1827"/>
    <cellStyle name="Calculation 19" xfId="1828"/>
    <cellStyle name="Calculation 2" xfId="1829"/>
    <cellStyle name="Calculation 2 2" xfId="1830"/>
    <cellStyle name="Calculation 20" xfId="1831"/>
    <cellStyle name="Calculation 21" xfId="1832"/>
    <cellStyle name="Calculation 22" xfId="1833"/>
    <cellStyle name="Calculation 23" xfId="1834"/>
    <cellStyle name="Calculation 24" xfId="1835"/>
    <cellStyle name="Calculation 25" xfId="1836"/>
    <cellStyle name="Calculation 3" xfId="1837"/>
    <cellStyle name="Calculation 3 2" xfId="1838"/>
    <cellStyle name="Calculation 4" xfId="1839"/>
    <cellStyle name="Calculation 4 2" xfId="1840"/>
    <cellStyle name="Calculation 5" xfId="1841"/>
    <cellStyle name="Calculation 6" xfId="1842"/>
    <cellStyle name="Calculation 7" xfId="1843"/>
    <cellStyle name="Calculation 8" xfId="1844"/>
    <cellStyle name="Calculation 9" xfId="1845"/>
    <cellStyle name="Calculation_Formulario2 Balance 2011" xfId="1846"/>
    <cellStyle name="Cálculo 2" xfId="1847"/>
    <cellStyle name="Cálculo 3" xfId="1848"/>
    <cellStyle name="Cálculo 4" xfId="1849"/>
    <cellStyle name="Cancel" xfId="1850"/>
    <cellStyle name="Cancel 2" xfId="1851"/>
    <cellStyle name="Cancel 2 2" xfId="1852"/>
    <cellStyle name="Cancel 2 2 2" xfId="1853"/>
    <cellStyle name="Cancel 2 2 3" xfId="1854"/>
    <cellStyle name="Cancel 2 3" xfId="1855"/>
    <cellStyle name="Cancel 2_GN Statistic 2010" xfId="1856"/>
    <cellStyle name="Cancel 3" xfId="1857"/>
    <cellStyle name="Cancel 3 2" xfId="1858"/>
    <cellStyle name="Cancel 3 3" xfId="1859"/>
    <cellStyle name="Cancel 3_GN Statistic 2010" xfId="1860"/>
    <cellStyle name="Cancel 4" xfId="1861"/>
    <cellStyle name="Cancel 4 2" xfId="1862"/>
    <cellStyle name="Cancel 4 3" xfId="1863"/>
    <cellStyle name="Cancel 4_GN Statistic 2010" xfId="1864"/>
    <cellStyle name="Cancel 5" xfId="1865"/>
    <cellStyle name="Cancel 5 2" xfId="1866"/>
    <cellStyle name="Cancel 5 3" xfId="1867"/>
    <cellStyle name="Cancel 5_GN Statistic 2010" xfId="1868"/>
    <cellStyle name="Cancel 6" xfId="1869"/>
    <cellStyle name="Cancel 6 2" xfId="1870"/>
    <cellStyle name="Cancel 6 3" xfId="1871"/>
    <cellStyle name="Cancel 6_GN Statistic 2010" xfId="1872"/>
    <cellStyle name="Cancel 7" xfId="1873"/>
    <cellStyle name="Cancel 8" xfId="1874"/>
    <cellStyle name="Cancel_Budget 2010 IDEN vs1" xfId="1875"/>
    <cellStyle name="cas" xfId="1876"/>
    <cellStyle name="cas 2" xfId="1877"/>
    <cellStyle name="category" xfId="1878"/>
    <cellStyle name="Celda de comprobación 2" xfId="1879"/>
    <cellStyle name="Celda de comprobación 3" xfId="1880"/>
    <cellStyle name="Celda de comprobación 4" xfId="1881"/>
    <cellStyle name="Celda vinculada 2" xfId="1882"/>
    <cellStyle name="Celda vinculada 3" xfId="1883"/>
    <cellStyle name="Celda vinculada 4" xfId="1884"/>
    <cellStyle name="Changeable" xfId="1885"/>
    <cellStyle name="Check Cell" xfId="1886"/>
    <cellStyle name="Check Cell 10" xfId="1887"/>
    <cellStyle name="Check Cell 11" xfId="1888"/>
    <cellStyle name="Check Cell 12" xfId="1889"/>
    <cellStyle name="Check Cell 13" xfId="1890"/>
    <cellStyle name="Check Cell 14" xfId="1891"/>
    <cellStyle name="Check Cell 15" xfId="1892"/>
    <cellStyle name="Check Cell 16" xfId="1893"/>
    <cellStyle name="Check Cell 17" xfId="1894"/>
    <cellStyle name="Check Cell 18" xfId="1895"/>
    <cellStyle name="Check Cell 19" xfId="1896"/>
    <cellStyle name="Check Cell 2" xfId="1897"/>
    <cellStyle name="Check Cell 2 2" xfId="1898"/>
    <cellStyle name="Check Cell 20" xfId="1899"/>
    <cellStyle name="Check Cell 21" xfId="1900"/>
    <cellStyle name="Check Cell 22" xfId="1901"/>
    <cellStyle name="Check Cell 23" xfId="1902"/>
    <cellStyle name="Check Cell 24" xfId="1903"/>
    <cellStyle name="Check Cell 25" xfId="1904"/>
    <cellStyle name="Check Cell 3" xfId="1905"/>
    <cellStyle name="Check Cell 3 2" xfId="1906"/>
    <cellStyle name="Check Cell 4" xfId="1907"/>
    <cellStyle name="Check Cell 4 2" xfId="1908"/>
    <cellStyle name="Check Cell 5" xfId="1909"/>
    <cellStyle name="Check Cell 6" xfId="1910"/>
    <cellStyle name="Check Cell 7" xfId="1911"/>
    <cellStyle name="Check Cell 8" xfId="1912"/>
    <cellStyle name="Check Cell 9" xfId="1913"/>
    <cellStyle name="Check Cell_HT_ORACLE (BG)" xfId="1914"/>
    <cellStyle name="Checksum" xfId="1915"/>
    <cellStyle name="Column label" xfId="1916"/>
    <cellStyle name="Column label (left aligned)" xfId="1917"/>
    <cellStyle name="Column label (left aligned) 10" xfId="1918"/>
    <cellStyle name="Column label (left aligned) 2" xfId="1919"/>
    <cellStyle name="Column label (left aligned) 3" xfId="1920"/>
    <cellStyle name="Column label (left aligned) 4" xfId="1921"/>
    <cellStyle name="Column label (left aligned) 5" xfId="1922"/>
    <cellStyle name="Column label (left aligned) 6" xfId="1923"/>
    <cellStyle name="Column label (left aligned) 7" xfId="1924"/>
    <cellStyle name="Column label (left aligned) 8" xfId="1925"/>
    <cellStyle name="Column label (left aligned) 9" xfId="1926"/>
    <cellStyle name="Column label (no wrap)" xfId="1927"/>
    <cellStyle name="Column label (no wrap) 10" xfId="1928"/>
    <cellStyle name="Column label (no wrap) 2" xfId="1929"/>
    <cellStyle name="Column label (no wrap) 3" xfId="1930"/>
    <cellStyle name="Column label (no wrap) 4" xfId="1931"/>
    <cellStyle name="Column label (no wrap) 5" xfId="1932"/>
    <cellStyle name="Column label (no wrap) 6" xfId="1933"/>
    <cellStyle name="Column label (no wrap) 7" xfId="1934"/>
    <cellStyle name="Column label (no wrap) 8" xfId="1935"/>
    <cellStyle name="Column label (no wrap) 9" xfId="1936"/>
    <cellStyle name="Column label (not bold)" xfId="1937"/>
    <cellStyle name="Column label (not bold) 10" xfId="1938"/>
    <cellStyle name="Column label (not bold) 2" xfId="1939"/>
    <cellStyle name="Column label (not bold) 3" xfId="1940"/>
    <cellStyle name="Column label (not bold) 4" xfId="1941"/>
    <cellStyle name="Column label (not bold) 5" xfId="1942"/>
    <cellStyle name="Column label (not bold) 6" xfId="1943"/>
    <cellStyle name="Column label (not bold) 7" xfId="1944"/>
    <cellStyle name="Column label (not bold) 8" xfId="1945"/>
    <cellStyle name="Column label (not bold) 9" xfId="1946"/>
    <cellStyle name="Column label 10" xfId="1947"/>
    <cellStyle name="Column label 2" xfId="1948"/>
    <cellStyle name="Column label 3" xfId="1949"/>
    <cellStyle name="Column label 4" xfId="1950"/>
    <cellStyle name="Column label 5" xfId="1951"/>
    <cellStyle name="Column label 6" xfId="1952"/>
    <cellStyle name="Column label 7" xfId="1953"/>
    <cellStyle name="Column label 8" xfId="1954"/>
    <cellStyle name="Column label 9" xfId="1955"/>
    <cellStyle name="Column label_CAPEX 2007 - 10yr Plan" xfId="1956"/>
    <cellStyle name="Comma  - Style1" xfId="1957"/>
    <cellStyle name="Comma  - Style2" xfId="1958"/>
    <cellStyle name="Comma  - Style3" xfId="1959"/>
    <cellStyle name="Comma  - Style4" xfId="1960"/>
    <cellStyle name="Comma  - Style5" xfId="1961"/>
    <cellStyle name="Comma  - Style6" xfId="1962"/>
    <cellStyle name="Comma  - Style7" xfId="1963"/>
    <cellStyle name="Comma  - Style8" xfId="1964"/>
    <cellStyle name="Comma [0] 2" xfId="1965"/>
    <cellStyle name="Comma [0] 2 2" xfId="1966"/>
    <cellStyle name="Comma [0] 3" xfId="1967"/>
    <cellStyle name="Comma [0]_!!!GO" xfId="1968"/>
    <cellStyle name="Comma [00]" xfId="1969"/>
    <cellStyle name="Comma [00] 2" xfId="1970"/>
    <cellStyle name="Comma [00] 3" xfId="1971"/>
    <cellStyle name="Comma [00] 4" xfId="1972"/>
    <cellStyle name="Comma [00] 5" xfId="1973"/>
    <cellStyle name="Comma [00] 6" xfId="1974"/>
    <cellStyle name="Comma [00] 7" xfId="1975"/>
    <cellStyle name="Comma [00] 8" xfId="1976"/>
    <cellStyle name="Comma [00] 9" xfId="1977"/>
    <cellStyle name="Comma [1]" xfId="1978"/>
    <cellStyle name="Comma [1] 2" xfId="1979"/>
    <cellStyle name="Comma [1] 3" xfId="1980"/>
    <cellStyle name="Comma [1] 4" xfId="1981"/>
    <cellStyle name="Comma [1] 5" xfId="1982"/>
    <cellStyle name="Comma [1]_ Resumen ELT" xfId="1983"/>
    <cellStyle name="Comma [2]" xfId="1984"/>
    <cellStyle name="Comma 10" xfId="1985"/>
    <cellStyle name="Comma 10 2" xfId="1986"/>
    <cellStyle name="Comma 11" xfId="1987"/>
    <cellStyle name="Comma 11 2" xfId="1988"/>
    <cellStyle name="Comma 12" xfId="1989"/>
    <cellStyle name="Comma 12 2" xfId="1990"/>
    <cellStyle name="Comma 12_ Resumen ELT" xfId="1991"/>
    <cellStyle name="Comma 13" xfId="1992"/>
    <cellStyle name="Comma 13 2" xfId="1993"/>
    <cellStyle name="Comma 14" xfId="1994"/>
    <cellStyle name="Comma 15" xfId="1995"/>
    <cellStyle name="Comma 16" xfId="1996"/>
    <cellStyle name="Comma 17" xfId="1997"/>
    <cellStyle name="Comma 17 2" xfId="1998"/>
    <cellStyle name="Comma 17 5" xfId="1999"/>
    <cellStyle name="Comma 18" xfId="2000"/>
    <cellStyle name="Comma 19" xfId="2001"/>
    <cellStyle name="Comma 2" xfId="2002"/>
    <cellStyle name="Comma 2 2" xfId="2003"/>
    <cellStyle name="Comma 2 2 2" xfId="2004"/>
    <cellStyle name="Comma 2 3" xfId="2005"/>
    <cellStyle name="Comma 2 3 2" xfId="2006"/>
    <cellStyle name="Comma 2 4" xfId="2007"/>
    <cellStyle name="Comma 2_Budget 2010 BROADBAND vs2" xfId="2008"/>
    <cellStyle name="Comma 20" xfId="2009"/>
    <cellStyle name="Comma 21" xfId="2010"/>
    <cellStyle name="Comma 22" xfId="2011"/>
    <cellStyle name="Comma 22 3" xfId="2012"/>
    <cellStyle name="Comma 23" xfId="2013"/>
    <cellStyle name="Comma 23 2" xfId="2014"/>
    <cellStyle name="Comma 24" xfId="2015"/>
    <cellStyle name="Comma 25" xfId="2016"/>
    <cellStyle name="Comma 3" xfId="2017"/>
    <cellStyle name="Comma 3 2" xfId="2018"/>
    <cellStyle name="Comma 3 2 2" xfId="2019"/>
    <cellStyle name="Comma 3 3" xfId="2020"/>
    <cellStyle name="Comma 3 3 2" xfId="2021"/>
    <cellStyle name="Comma 3 4" xfId="2022"/>
    <cellStyle name="Comma 3_Budget 2010 BROADBAND vs2" xfId="2023"/>
    <cellStyle name="Comma 32" xfId="2024"/>
    <cellStyle name="Comma 32 2" xfId="2025"/>
    <cellStyle name="Comma 4" xfId="2026"/>
    <cellStyle name="Comma 4 2" xfId="2027"/>
    <cellStyle name="Comma 5" xfId="2028"/>
    <cellStyle name="Comma 5 2" xfId="2029"/>
    <cellStyle name="Comma 6" xfId="2030"/>
    <cellStyle name="Comma 7" xfId="2031"/>
    <cellStyle name="Comma 7 2" xfId="2032"/>
    <cellStyle name="Comma 8" xfId="2033"/>
    <cellStyle name="Comma 8 2" xfId="2034"/>
    <cellStyle name="Comma 9" xfId="2035"/>
    <cellStyle name="Comma 9 2" xfId="2036"/>
    <cellStyle name="Comma_!!!GO" xfId="2037"/>
    <cellStyle name="Comma0" xfId="2038"/>
    <cellStyle name="Comma0 - Estilo2" xfId="2039"/>
    <cellStyle name="Comma0 - Estilo2 10" xfId="2040"/>
    <cellStyle name="Comma0 - Estilo2 2" xfId="2041"/>
    <cellStyle name="Comma0 - Estilo2 3" xfId="2042"/>
    <cellStyle name="Comma0 - Estilo2 4" xfId="2043"/>
    <cellStyle name="Comma0 - Estilo2 5" xfId="2044"/>
    <cellStyle name="Comma0 - Estilo2 6" xfId="2045"/>
    <cellStyle name="Comma0 - Estilo2 7" xfId="2046"/>
    <cellStyle name="Comma0 - Estilo2 8" xfId="2047"/>
    <cellStyle name="Comma0 - Estilo2 9" xfId="2048"/>
    <cellStyle name="Comma0 - Estilo2_Account Payable Detail" xfId="2049"/>
    <cellStyle name="Comma0 - Modelo1" xfId="2050"/>
    <cellStyle name="Comma0 - Style1" xfId="2051"/>
    <cellStyle name="Comma0 2" xfId="2052"/>
    <cellStyle name="Comma0 3" xfId="2053"/>
    <cellStyle name="Comma0 4" xfId="2054"/>
    <cellStyle name="Comma0 5" xfId="2055"/>
    <cellStyle name="Comma0 6" xfId="2056"/>
    <cellStyle name="Comma0 7" xfId="2057"/>
    <cellStyle name="Comma0 8" xfId="2058"/>
    <cellStyle name="Comma0 9" xfId="2059"/>
    <cellStyle name="Comma1 - Modelo2" xfId="2060"/>
    <cellStyle name="Comma1 - Style2" xfId="2061"/>
    <cellStyle name="Confidential" xfId="2062"/>
    <cellStyle name="Confidential 10" xfId="2063"/>
    <cellStyle name="Confidential 2" xfId="2064"/>
    <cellStyle name="Confidential 3" xfId="2065"/>
    <cellStyle name="Confidential 4" xfId="2066"/>
    <cellStyle name="Confidential 5" xfId="2067"/>
    <cellStyle name="Confidential 6" xfId="2068"/>
    <cellStyle name="Confidential 7" xfId="2069"/>
    <cellStyle name="Confidential 8" xfId="2070"/>
    <cellStyle name="Confidential 9" xfId="2071"/>
    <cellStyle name="Copied" xfId="2072"/>
    <cellStyle name="Copied 10" xfId="2073"/>
    <cellStyle name="Copied 11" xfId="2074"/>
    <cellStyle name="Copied 2" xfId="2075"/>
    <cellStyle name="Copied 3" xfId="2076"/>
    <cellStyle name="Copied 4" xfId="2077"/>
    <cellStyle name="Copied 5" xfId="2078"/>
    <cellStyle name="Copied 6" xfId="2079"/>
    <cellStyle name="Copied 7" xfId="2080"/>
    <cellStyle name="Copied 8" xfId="2081"/>
    <cellStyle name="Copied 9" xfId="2082"/>
    <cellStyle name="Copied_Account Payable Detail" xfId="2083"/>
    <cellStyle name="COST1" xfId="2084"/>
    <cellStyle name="Currency (0.00)" xfId="2085"/>
    <cellStyle name="Currency (2dp)" xfId="2086"/>
    <cellStyle name="Currency [0]_!!!GO" xfId="2087"/>
    <cellStyle name="Currency [00]" xfId="2088"/>
    <cellStyle name="Currency [00] 2" xfId="2089"/>
    <cellStyle name="Currency [00] 3" xfId="2090"/>
    <cellStyle name="Currency [00] 4" xfId="2091"/>
    <cellStyle name="Currency [00] 5" xfId="2092"/>
    <cellStyle name="Currency [00] 6" xfId="2093"/>
    <cellStyle name="Currency [00] 7" xfId="2094"/>
    <cellStyle name="Currency [00] 8" xfId="2095"/>
    <cellStyle name="Currency [00] 9" xfId="2096"/>
    <cellStyle name="Currency 14" xfId="2097"/>
    <cellStyle name="Currency 2" xfId="2098"/>
    <cellStyle name="Currency 2 2" xfId="2099"/>
    <cellStyle name="Currency 2 2 2" xfId="2100"/>
    <cellStyle name="Currency 2 3" xfId="2101"/>
    <cellStyle name="Currency 2 3 2" xfId="2102"/>
    <cellStyle name="Currency 2 4" xfId="2103"/>
    <cellStyle name="Currency 2_Budget 2010 BROADBAND vs2" xfId="2104"/>
    <cellStyle name="Currency 3" xfId="2105"/>
    <cellStyle name="Currency 3 2" xfId="2106"/>
    <cellStyle name="Currency 3 2 2" xfId="2107"/>
    <cellStyle name="Currency 3 3" xfId="2108"/>
    <cellStyle name="Currency 3 3 2" xfId="2109"/>
    <cellStyle name="Currency 3 4" xfId="2110"/>
    <cellStyle name="Currency 4" xfId="2111"/>
    <cellStyle name="Currency 4 2" xfId="2112"/>
    <cellStyle name="Currency 5" xfId="2113"/>
    <cellStyle name="Currency 5 2" xfId="2114"/>
    <cellStyle name="Currency 6" xfId="2115"/>
    <cellStyle name="Currency 6 2" xfId="2116"/>
    <cellStyle name="Currency 7" xfId="2117"/>
    <cellStyle name="Currency 7 2" xfId="2118"/>
    <cellStyle name="Currency 8" xfId="2119"/>
    <cellStyle name="Currency Dollar" xfId="2120"/>
    <cellStyle name="Currency Dollar (2dp)" xfId="2121"/>
    <cellStyle name="Currency EUR" xfId="2122"/>
    <cellStyle name="Currency EUR (2dp)" xfId="2123"/>
    <cellStyle name="Currency EUR (2dp) 10" xfId="2124"/>
    <cellStyle name="Currency EUR (2dp) 2" xfId="2125"/>
    <cellStyle name="Currency EUR (2dp) 3" xfId="2126"/>
    <cellStyle name="Currency EUR (2dp) 4" xfId="2127"/>
    <cellStyle name="Currency EUR (2dp) 5" xfId="2128"/>
    <cellStyle name="Currency EUR (2dp) 6" xfId="2129"/>
    <cellStyle name="Currency EUR (2dp) 7" xfId="2130"/>
    <cellStyle name="Currency EUR (2dp) 8" xfId="2131"/>
    <cellStyle name="Currency EUR (2dp) 9" xfId="2132"/>
    <cellStyle name="Currency EUR (2dp)_Account Payable Detail" xfId="2133"/>
    <cellStyle name="Currency EUR 10" xfId="2134"/>
    <cellStyle name="Currency EUR 2" xfId="2135"/>
    <cellStyle name="Currency EUR 3" xfId="2136"/>
    <cellStyle name="Currency EUR 4" xfId="2137"/>
    <cellStyle name="Currency EUR 5" xfId="2138"/>
    <cellStyle name="Currency EUR 6" xfId="2139"/>
    <cellStyle name="Currency EUR 7" xfId="2140"/>
    <cellStyle name="Currency EUR 8" xfId="2141"/>
    <cellStyle name="Currency EUR 9" xfId="2142"/>
    <cellStyle name="Currency EUR_Account Payable Detail" xfId="2143"/>
    <cellStyle name="Currency Euro" xfId="2144"/>
    <cellStyle name="Currency Euro (2dp)" xfId="2145"/>
    <cellStyle name="Currency GBP" xfId="2146"/>
    <cellStyle name="Currency GBP (2dp)" xfId="2147"/>
    <cellStyle name="Currency GBP (2dp) 10" xfId="2148"/>
    <cellStyle name="Currency GBP (2dp) 2" xfId="2149"/>
    <cellStyle name="Currency GBP (2dp) 3" xfId="2150"/>
    <cellStyle name="Currency GBP (2dp) 4" xfId="2151"/>
    <cellStyle name="Currency GBP (2dp) 5" xfId="2152"/>
    <cellStyle name="Currency GBP (2dp) 6" xfId="2153"/>
    <cellStyle name="Currency GBP (2dp) 7" xfId="2154"/>
    <cellStyle name="Currency GBP (2dp) 8" xfId="2155"/>
    <cellStyle name="Currency GBP (2dp) 9" xfId="2156"/>
    <cellStyle name="Currency GBP (2dp)_Account Payable Detail" xfId="2157"/>
    <cellStyle name="Currency GBP 10" xfId="2158"/>
    <cellStyle name="Currency GBP 2" xfId="2159"/>
    <cellStyle name="Currency GBP 3" xfId="2160"/>
    <cellStyle name="Currency GBP 4" xfId="2161"/>
    <cellStyle name="Currency GBP 5" xfId="2162"/>
    <cellStyle name="Currency GBP 6" xfId="2163"/>
    <cellStyle name="Currency GBP 7" xfId="2164"/>
    <cellStyle name="Currency GBP 8" xfId="2165"/>
    <cellStyle name="Currency GBP 9" xfId="2166"/>
    <cellStyle name="Currency GBP_Account Payable Detail" xfId="2167"/>
    <cellStyle name="Currency Pound" xfId="2168"/>
    <cellStyle name="Currency Pound (2dp)" xfId="2169"/>
    <cellStyle name="Currency USD" xfId="2170"/>
    <cellStyle name="Currency USD (2dp)" xfId="2171"/>
    <cellStyle name="Currency USD (2dp) 10" xfId="2172"/>
    <cellStyle name="Currency USD (2dp) 2" xfId="2173"/>
    <cellStyle name="Currency USD (2dp) 3" xfId="2174"/>
    <cellStyle name="Currency USD (2dp) 4" xfId="2175"/>
    <cellStyle name="Currency USD (2dp) 5" xfId="2176"/>
    <cellStyle name="Currency USD (2dp) 6" xfId="2177"/>
    <cellStyle name="Currency USD (2dp) 7" xfId="2178"/>
    <cellStyle name="Currency USD (2dp) 8" xfId="2179"/>
    <cellStyle name="Currency USD (2dp) 9" xfId="2180"/>
    <cellStyle name="Currency USD (2dp)_Account Payable Detail" xfId="2181"/>
    <cellStyle name="Currency USD 10" xfId="2182"/>
    <cellStyle name="Currency USD 2" xfId="2183"/>
    <cellStyle name="Currency USD 3" xfId="2184"/>
    <cellStyle name="Currency USD 4" xfId="2185"/>
    <cellStyle name="Currency USD 5" xfId="2186"/>
    <cellStyle name="Currency USD 6" xfId="2187"/>
    <cellStyle name="Currency USD 7" xfId="2188"/>
    <cellStyle name="Currency USD 8" xfId="2189"/>
    <cellStyle name="Currency USD 9" xfId="2190"/>
    <cellStyle name="Currency USD_Account Payable Detail" xfId="2191"/>
    <cellStyle name="Currency_!!!GO" xfId="2192"/>
    <cellStyle name="Currency0" xfId="2193"/>
    <cellStyle name="Currency0 10" xfId="2194"/>
    <cellStyle name="Currency0 2" xfId="2195"/>
    <cellStyle name="Currency0 3" xfId="2196"/>
    <cellStyle name="Currency0 4" xfId="2197"/>
    <cellStyle name="Currency0 5" xfId="2198"/>
    <cellStyle name="Currency0 6" xfId="2199"/>
    <cellStyle name="Currency0 7" xfId="2200"/>
    <cellStyle name="Currency0 8" xfId="2201"/>
    <cellStyle name="Currency0 9" xfId="2202"/>
    <cellStyle name="Currency0_Account Payable Detail" xfId="2203"/>
    <cellStyle name="custom" xfId="2204"/>
    <cellStyle name="d" xfId="2205"/>
    <cellStyle name="d 10" xfId="2206"/>
    <cellStyle name="d 2" xfId="2207"/>
    <cellStyle name="d 3" xfId="2208"/>
    <cellStyle name="d 4" xfId="2209"/>
    <cellStyle name="d 5" xfId="2210"/>
    <cellStyle name="d 6" xfId="2211"/>
    <cellStyle name="d 7" xfId="2212"/>
    <cellStyle name="d 8" xfId="2213"/>
    <cellStyle name="d 9" xfId="2214"/>
    <cellStyle name="d," xfId="2215"/>
    <cellStyle name="d_1333  " xfId="2216"/>
    <cellStyle name="d_1333  _Inventory Analysis 1" xfId="2217"/>
    <cellStyle name="d_1346 " xfId="2218"/>
    <cellStyle name="d_1346 _Inventory Analysis 1" xfId="2219"/>
    <cellStyle name="d_2. Inventory Analysis " xfId="2220"/>
    <cellStyle name="d_2. Inventory Analysis  2" xfId="2221"/>
    <cellStyle name="d_2. Inventory Analysis _GN Statistic 2010" xfId="2222"/>
    <cellStyle name="d_2. Inventory Analysis _Semi-Detail Inc. Stm Tren CORE" xfId="2223"/>
    <cellStyle name="d_2.Cash Detail by Account" xfId="2224"/>
    <cellStyle name="d_3. Inventory Analysis 2" xfId="2225"/>
    <cellStyle name="d_3. Inventory Analysis 2 2" xfId="2226"/>
    <cellStyle name="d_3. Inventory Analysis 2_GN Statistic 2010" xfId="2227"/>
    <cellStyle name="d_3. Inventory Analysis 2_Semi-Detail Inc. Stm Tren CORE" xfId="2228"/>
    <cellStyle name="d_Account Payable Detail" xfId="2229"/>
    <cellStyle name="d_Accrued Expenses Detail" xfId="2230"/>
    <cellStyle name="d_Anexos Jul 10" xfId="2231"/>
    <cellStyle name="d_Anexos Jul 10_1215 dólares dic-10" xfId="2232"/>
    <cellStyle name="d_Anexos Jul 10_Agosto-10" xfId="2233"/>
    <cellStyle name="d_Anexos Jul 10_Agosto-10_Inventory Analysis 1" xfId="2234"/>
    <cellStyle name="d_Anexos Jul 10_Copy of noviembre 2010 (Jorge)" xfId="2235"/>
    <cellStyle name="d_Anexos Jul 10_Inventory Analysis 1" xfId="2236"/>
    <cellStyle name="d_Anexos Jul 10_noviembre 2010" xfId="2237"/>
    <cellStyle name="d_Anexos Jul 10_Octubre-10" xfId="2238"/>
    <cellStyle name="d_Anexos Jul 10_Rebate - Dic. 10 (RIM)" xfId="2239"/>
    <cellStyle name="d_Anexos Jul 10_Revised Inventory 12_2010" xfId="2240"/>
    <cellStyle name="d_Budget 2010 - Local Target v2" xfId="2241"/>
    <cellStyle name="d_Budget 2010 - Local Target v2 2" xfId="2242"/>
    <cellStyle name="d_Budget 2010 - Local Target v2_GN Statistic 2010" xfId="2243"/>
    <cellStyle name="d_Budget 2010 - Local Target v2_Semi-Detail Inc. Stm Tren CORE" xfId="2244"/>
    <cellStyle name="d_Forecast10_iDEN+BbLT" xfId="2245"/>
    <cellStyle name="d_GN Statistic 2010" xfId="2246"/>
    <cellStyle name="d_Inventory Analysis 1" xfId="2247"/>
    <cellStyle name="d_Junio-10" xfId="2248"/>
    <cellStyle name="d_Junio-10_Inventory Analysis 1" xfId="2249"/>
    <cellStyle name="d_Mayo" xfId="2250"/>
    <cellStyle name="d_Mayo_Inventory Analysis 1" xfId="2251"/>
    <cellStyle name="d_Modelos sustento LRP - Julio 09" xfId="2252"/>
    <cellStyle name="d_Project Ion v.11" xfId="2253"/>
    <cellStyle name="d_Revised Inventory 04_2010" xfId="2254"/>
    <cellStyle name="d_Revised Inventory 04_2010_1215 dólares dic-10" xfId="2255"/>
    <cellStyle name="d_Revised Inventory 04_2010_1333  " xfId="2256"/>
    <cellStyle name="d_Revised Inventory 04_2010_1333  _Inventory Analysis 1" xfId="2257"/>
    <cellStyle name="d_Revised Inventory 04_2010_1346 " xfId="2258"/>
    <cellStyle name="d_Revised Inventory 04_2010_1346 _Inventory Analysis 1" xfId="2259"/>
    <cellStyle name="d_Revised Inventory 04_2010_Agosto-10" xfId="2260"/>
    <cellStyle name="d_Revised Inventory 04_2010_Agosto-10_Inventory Analysis 1" xfId="2261"/>
    <cellStyle name="d_Revised Inventory 04_2010_Anexos Jul 10" xfId="2262"/>
    <cellStyle name="d_Revised Inventory 04_2010_Anexos Jul 10_1215 dólares dic-10" xfId="2263"/>
    <cellStyle name="d_Revised Inventory 04_2010_Anexos Jul 10_Agosto-10" xfId="2264"/>
    <cellStyle name="d_Revised Inventory 04_2010_Anexos Jul 10_Agosto-10_Inventory Analysis 1" xfId="2265"/>
    <cellStyle name="d_Revised Inventory 04_2010_Anexos Jul 10_Copy of noviembre 2010 (Jorge)" xfId="2266"/>
    <cellStyle name="d_Revised Inventory 04_2010_Anexos Jul 10_Inventory Analysis 1" xfId="2267"/>
    <cellStyle name="d_Revised Inventory 04_2010_Anexos Jul 10_noviembre 2010" xfId="2268"/>
    <cellStyle name="d_Revised Inventory 04_2010_Anexos Jul 10_Octubre-10" xfId="2269"/>
    <cellStyle name="d_Revised Inventory 04_2010_Anexos Jul 10_Rebate - Dic. 10 (RIM)" xfId="2270"/>
    <cellStyle name="d_Revised Inventory 04_2010_Anexos Jul 10_Revised Inventory 12_2010" xfId="2271"/>
    <cellStyle name="d_Revised Inventory 04_2010_Copy of noviembre 2010 (Jorge)" xfId="2272"/>
    <cellStyle name="d_Revised Inventory 04_2010_Inventory Analysis 1" xfId="2273"/>
    <cellStyle name="d_Revised Inventory 04_2010_Julio-10" xfId="2274"/>
    <cellStyle name="d_Revised Inventory 04_2010_Julio-10_Inventory Analysis 1" xfId="2275"/>
    <cellStyle name="d_Revised Inventory 04_2010_Junio-10" xfId="2276"/>
    <cellStyle name="d_Revised Inventory 04_2010_Junio-10_Inventory Analysis 1" xfId="2277"/>
    <cellStyle name="d_Revised Inventory 04_2010_noviembre 2010" xfId="2278"/>
    <cellStyle name="d_Revised Inventory 04_2010_Octubre-10" xfId="2279"/>
    <cellStyle name="d_Revised Inventory 04_2010_Rebate - Ago. 10" xfId="2280"/>
    <cellStyle name="d_Revised Inventory 04_2010_Rebate - Ago. 10_1215 dólares dic-10" xfId="2281"/>
    <cellStyle name="d_Revised Inventory 04_2010_Rebate - Ago. 10_Agosto-10" xfId="2282"/>
    <cellStyle name="d_Revised Inventory 04_2010_Rebate - Ago. 10_Agosto-10_Inventory Analysis 1" xfId="2283"/>
    <cellStyle name="d_Revised Inventory 04_2010_Rebate - Ago. 10_Copy of noviembre 2010 (Jorge)" xfId="2284"/>
    <cellStyle name="d_Revised Inventory 04_2010_Rebate - Ago. 10_Inventory Analysis 1" xfId="2285"/>
    <cellStyle name="d_Revised Inventory 04_2010_Rebate - Ago. 10_noviembre 2010" xfId="2286"/>
    <cellStyle name="d_Revised Inventory 04_2010_Rebate - Ago. 10_Octubre-10" xfId="2287"/>
    <cellStyle name="d_Revised Inventory 04_2010_Rebate - Ago. 10_Rebate - Dic. 10 (RIM)" xfId="2288"/>
    <cellStyle name="d_Revised Inventory 04_2010_Rebate - Dic. 10 (RIM)" xfId="2289"/>
    <cellStyle name="d_Revised Inventory 04_2010_Rebate - Jun. 10" xfId="2290"/>
    <cellStyle name="d_Revised Inventory 04_2010_Rebate - Jun. 10_1215 dólares dic-10" xfId="2291"/>
    <cellStyle name="d_Revised Inventory 04_2010_Rebate - Jun. 10_Agosto-10" xfId="2292"/>
    <cellStyle name="d_Revised Inventory 04_2010_Rebate - Jun. 10_Agosto-10_Inventory Analysis 1" xfId="2293"/>
    <cellStyle name="d_Revised Inventory 04_2010_Rebate - Jun. 10_Anexos Jul 10" xfId="2294"/>
    <cellStyle name="d_Revised Inventory 04_2010_Rebate - Jun. 10_Anexos Jul 10_Inventory Analysis 1" xfId="2295"/>
    <cellStyle name="d_Revised Inventory 04_2010_Rebate - Jun. 10_Copy of noviembre 2010 (Jorge)" xfId="2296"/>
    <cellStyle name="d_Revised Inventory 04_2010_Rebate - Jun. 10_Inventory Analysis 1" xfId="2297"/>
    <cellStyle name="d_Revised Inventory 04_2010_Rebate - Jun. 10_Julio-10" xfId="2298"/>
    <cellStyle name="d_Revised Inventory 04_2010_Rebate - Jun. 10_Julio-10_Inventory Analysis 1" xfId="2299"/>
    <cellStyle name="d_Revised Inventory 04_2010_Rebate - Jun. 10_noviembre 2010" xfId="2300"/>
    <cellStyle name="d_Revised Inventory 04_2010_Rebate - Jun. 10_Octubre-10" xfId="2301"/>
    <cellStyle name="d_Revised Inventory 04_2010_Rebate - Jun. 10_Rebate - Ago. 10" xfId="2302"/>
    <cellStyle name="d_Revised Inventory 04_2010_Rebate - Jun. 10_Rebate - Ago. 10_Inventory Analysis 1" xfId="2303"/>
    <cellStyle name="d_Revised Inventory 04_2010_Rebate - Jun. 10_Rebate - Dic. 10 (RIM)" xfId="2304"/>
    <cellStyle name="d_Revised Inventory 04_2010_Revised Inventory 12_2010" xfId="2305"/>
    <cellStyle name="d_Semi-Detail Inc. Stm Tren CORE" xfId="2306"/>
    <cellStyle name="d_TIE IN 2009 vs3" xfId="2307"/>
    <cellStyle name="d_TIE IN 2009 vs3 2" xfId="2308"/>
    <cellStyle name="d1" xfId="2309"/>
    <cellStyle name="d1 2" xfId="2310"/>
    <cellStyle name="d1," xfId="2311"/>
    <cellStyle name="d12" xfId="2312"/>
    <cellStyle name="d12 2" xfId="2313"/>
    <cellStyle name="d12_GN Statistic 2010" xfId="2314"/>
    <cellStyle name="d2" xfId="2315"/>
    <cellStyle name="d2," xfId="2316"/>
    <cellStyle name="d2_Historical Share Prices" xfId="2317"/>
    <cellStyle name="d21" xfId="2318"/>
    <cellStyle name="d21 2" xfId="2319"/>
    <cellStyle name="d21_GN Statistic 2010" xfId="2320"/>
    <cellStyle name="d3" xfId="2321"/>
    <cellStyle name="Dane wejściowe" xfId="2322"/>
    <cellStyle name="Dane wyjściowe" xfId="2323"/>
    <cellStyle name="Dash" xfId="2324"/>
    <cellStyle name="Dash 2" xfId="2325"/>
    <cellStyle name="DataEntry" xfId="2326"/>
    <cellStyle name="DataEntry 10" xfId="2327"/>
    <cellStyle name="DataEntry 2" xfId="2328"/>
    <cellStyle name="DataEntry 3" xfId="2329"/>
    <cellStyle name="DataEntry 4" xfId="2330"/>
    <cellStyle name="DataEntry 5" xfId="2331"/>
    <cellStyle name="DataEntry 6" xfId="2332"/>
    <cellStyle name="DataEntry 7" xfId="2333"/>
    <cellStyle name="DataEntry 8" xfId="2334"/>
    <cellStyle name="DataEntry 9" xfId="2335"/>
    <cellStyle name="DataEntry_Account Payable Detail" xfId="2336"/>
    <cellStyle name="Date" xfId="2337"/>
    <cellStyle name="Date - Estilo1" xfId="2338"/>
    <cellStyle name="Date - Estilo1 10" xfId="2339"/>
    <cellStyle name="Date - Estilo1 2" xfId="2340"/>
    <cellStyle name="Date - Estilo1 3" xfId="2341"/>
    <cellStyle name="Date - Estilo1 4" xfId="2342"/>
    <cellStyle name="Date - Estilo1 5" xfId="2343"/>
    <cellStyle name="Date - Estilo1 6" xfId="2344"/>
    <cellStyle name="Date - Estilo1 7" xfId="2345"/>
    <cellStyle name="Date - Estilo1 8" xfId="2346"/>
    <cellStyle name="Date - Estilo1 9" xfId="2347"/>
    <cellStyle name="Date - Estilo1_Account Payable Detail" xfId="2348"/>
    <cellStyle name="Date (Month)" xfId="2349"/>
    <cellStyle name="Date (Year)" xfId="2350"/>
    <cellStyle name="Date 10" xfId="2351"/>
    <cellStyle name="Date 2" xfId="2352"/>
    <cellStyle name="Date 3" xfId="2353"/>
    <cellStyle name="Date 4" xfId="2354"/>
    <cellStyle name="Date 5" xfId="2355"/>
    <cellStyle name="Date 6" xfId="2356"/>
    <cellStyle name="Date 7" xfId="2357"/>
    <cellStyle name="Date 8" xfId="2358"/>
    <cellStyle name="Date 9" xfId="2359"/>
    <cellStyle name="Date Short" xfId="2360"/>
    <cellStyle name="Date_Account Payable Detail" xfId="2361"/>
    <cellStyle name="Date2" xfId="2362"/>
    <cellStyle name="Date2 2" xfId="2363"/>
    <cellStyle name="Date2 2 2" xfId="2364"/>
    <cellStyle name="Date2 2_GN Statistic 2010" xfId="2365"/>
    <cellStyle name="Date2 3" xfId="2366"/>
    <cellStyle name="Date2 3 2" xfId="2367"/>
    <cellStyle name="Date2 3_GN Statistic 2010" xfId="2368"/>
    <cellStyle name="Date2 4" xfId="2369"/>
    <cellStyle name="Date2 4 2" xfId="2370"/>
    <cellStyle name="Date2 4_GN Statistic 2010" xfId="2371"/>
    <cellStyle name="Date2 5" xfId="2372"/>
    <cellStyle name="Date2 5 2" xfId="2373"/>
    <cellStyle name="Date2 5_GN Statistic 2010" xfId="2374"/>
    <cellStyle name="Date2 6" xfId="2375"/>
    <cellStyle name="Date2_ Resumen ELT" xfId="2376"/>
    <cellStyle name="DELTA" xfId="2377"/>
    <cellStyle name="DELTA 2" xfId="2378"/>
    <cellStyle name="DELTA 3" xfId="2379"/>
    <cellStyle name="DELTA 4" xfId="2380"/>
    <cellStyle name="DELTA 5" xfId="2381"/>
    <cellStyle name="DELTA 6" xfId="2382"/>
    <cellStyle name="DELTA 7" xfId="2383"/>
    <cellStyle name="DELTA 8" xfId="2384"/>
    <cellStyle name="DELTA 9" xfId="2385"/>
    <cellStyle name="DELTA_Account Payable Detail" xfId="2386"/>
    <cellStyle name="desppag" xfId="2387"/>
    <cellStyle name="desppag 10" xfId="2388"/>
    <cellStyle name="desppag 2" xfId="2389"/>
    <cellStyle name="desppag 3" xfId="2390"/>
    <cellStyle name="desppag 4" xfId="2391"/>
    <cellStyle name="desppag 5" xfId="2392"/>
    <cellStyle name="desppag 6" xfId="2393"/>
    <cellStyle name="desppag 7" xfId="2394"/>
    <cellStyle name="desppag 8" xfId="2395"/>
    <cellStyle name="desppag 9" xfId="2396"/>
    <cellStyle name="df" xfId="2397"/>
    <cellStyle name="df 2" xfId="2398"/>
    <cellStyle name="df 2 2" xfId="2399"/>
    <cellStyle name="df 2_GN Statistic 2010" xfId="2400"/>
    <cellStyle name="df 3" xfId="2401"/>
    <cellStyle name="df 3 2" xfId="2402"/>
    <cellStyle name="df 3_GN Statistic 2010" xfId="2403"/>
    <cellStyle name="df 4" xfId="2404"/>
    <cellStyle name="df 4 2" xfId="2405"/>
    <cellStyle name="df 4_GN Statistic 2010" xfId="2406"/>
    <cellStyle name="df 5" xfId="2407"/>
    <cellStyle name="df 5 2" xfId="2408"/>
    <cellStyle name="df 5_GN Statistic 2010" xfId="2409"/>
    <cellStyle name="df 6" xfId="2410"/>
    <cellStyle name="df_ Resumen ELT" xfId="2411"/>
    <cellStyle name="Dia" xfId="2412"/>
    <cellStyle name="Diseño" xfId="2413"/>
    <cellStyle name="Diseño 10" xfId="2414"/>
    <cellStyle name="Diseño 11" xfId="2415"/>
    <cellStyle name="Diseño 12" xfId="2416"/>
    <cellStyle name="Diseño 13" xfId="2417"/>
    <cellStyle name="Diseño 14" xfId="2418"/>
    <cellStyle name="Diseño 15" xfId="2419"/>
    <cellStyle name="Diseño 2" xfId="2420"/>
    <cellStyle name="Diseño 2 2" xfId="2421"/>
    <cellStyle name="Diseño 2_GN Statistic 2010" xfId="2422"/>
    <cellStyle name="Diseño 3" xfId="2423"/>
    <cellStyle name="Diseño 3 2" xfId="2424"/>
    <cellStyle name="Diseño 3_GN Statistic 2010" xfId="2425"/>
    <cellStyle name="Diseño 4" xfId="2426"/>
    <cellStyle name="Diseño 4 2" xfId="2427"/>
    <cellStyle name="Diseño 4_GN Statistic 2010" xfId="2428"/>
    <cellStyle name="Diseño 5" xfId="2429"/>
    <cellStyle name="Diseño 5 2" xfId="2430"/>
    <cellStyle name="Diseño 5_GN Statistic 2010" xfId="2431"/>
    <cellStyle name="Diseño 6" xfId="2432"/>
    <cellStyle name="Diseño 7" xfId="2433"/>
    <cellStyle name="Diseño 8" xfId="2434"/>
    <cellStyle name="Diseño 9" xfId="2435"/>
    <cellStyle name="Diseño_2. Inventory Analysis " xfId="2436"/>
    <cellStyle name="DISMINUYE" xfId="2437"/>
    <cellStyle name="Dobre" xfId="2438"/>
    <cellStyle name="Dollar" xfId="2439"/>
    <cellStyle name="Dollar 2" xfId="2440"/>
    <cellStyle name="Dollar 2 2" xfId="2441"/>
    <cellStyle name="Dollar 3" xfId="2442"/>
    <cellStyle name="Dollar 3 2" xfId="2443"/>
    <cellStyle name="Dollar 4" xfId="2444"/>
    <cellStyle name="Dollar 4 2" xfId="2445"/>
    <cellStyle name="Dollar 5" xfId="2446"/>
    <cellStyle name="Dollar 5 2" xfId="2447"/>
    <cellStyle name="Dollar 6" xfId="2448"/>
    <cellStyle name="Dollars" xfId="2449"/>
    <cellStyle name="Double Accounting" xfId="2450"/>
    <cellStyle name="e" xfId="2451"/>
    <cellStyle name="e 2" xfId="2452"/>
    <cellStyle name="e_Forecast10_iDEN+BbLT" xfId="2453"/>
    <cellStyle name="e_GN Statistic 2010" xfId="2454"/>
    <cellStyle name="e_Semi-Detail Inc. Stm Tren CORE" xfId="2455"/>
    <cellStyle name="e1" xfId="2456"/>
    <cellStyle name="e1 2" xfId="2457"/>
    <cellStyle name="e1_GN Statistic 2010" xfId="2458"/>
    <cellStyle name="e2" xfId="2459"/>
    <cellStyle name="e2 2" xfId="2460"/>
    <cellStyle name="e2_GN Statistic 2010" xfId="2461"/>
    <cellStyle name="ebts tool" xfId="2462"/>
    <cellStyle name="ebts tool 2" xfId="2463"/>
    <cellStyle name="ebts tool 3" xfId="2464"/>
    <cellStyle name="ebts tool_2009 DR CAPEX Format (Draft) 1DIC08 FIN (3)" xfId="2465"/>
    <cellStyle name="Emphasis 1" xfId="2466"/>
    <cellStyle name="Emphasis 1 10" xfId="2467"/>
    <cellStyle name="Emphasis 1 2" xfId="2468"/>
    <cellStyle name="Emphasis 1 3" xfId="2469"/>
    <cellStyle name="Emphasis 1 4" xfId="2470"/>
    <cellStyle name="Emphasis 1 5" xfId="2471"/>
    <cellStyle name="Emphasis 1 6" xfId="2472"/>
    <cellStyle name="Emphasis 1 7" xfId="2473"/>
    <cellStyle name="Emphasis 1 8" xfId="2474"/>
    <cellStyle name="Emphasis 1 9" xfId="2475"/>
    <cellStyle name="Emphasis 2" xfId="2476"/>
    <cellStyle name="Emphasis 2 10" xfId="2477"/>
    <cellStyle name="Emphasis 2 2" xfId="2478"/>
    <cellStyle name="Emphasis 2 3" xfId="2479"/>
    <cellStyle name="Emphasis 2 4" xfId="2480"/>
    <cellStyle name="Emphasis 2 5" xfId="2481"/>
    <cellStyle name="Emphasis 2 6" xfId="2482"/>
    <cellStyle name="Emphasis 2 7" xfId="2483"/>
    <cellStyle name="Emphasis 2 8" xfId="2484"/>
    <cellStyle name="Emphasis 2 9" xfId="2485"/>
    <cellStyle name="Emphasis 3" xfId="2486"/>
    <cellStyle name="Emphasis 3 10" xfId="2487"/>
    <cellStyle name="Emphasis 3 2" xfId="2488"/>
    <cellStyle name="Emphasis 3 3" xfId="2489"/>
    <cellStyle name="Emphasis 3 4" xfId="2490"/>
    <cellStyle name="Emphasis 3 5" xfId="2491"/>
    <cellStyle name="Emphasis 3 6" xfId="2492"/>
    <cellStyle name="Emphasis 3 7" xfId="2493"/>
    <cellStyle name="Emphasis 3 8" xfId="2494"/>
    <cellStyle name="Emphasis 3 9" xfId="2495"/>
    <cellStyle name="Encabez1" xfId="2496"/>
    <cellStyle name="Encabez2" xfId="2497"/>
    <cellStyle name="Encabezado 4 2" xfId="2498"/>
    <cellStyle name="Encabezado 4 3" xfId="2499"/>
    <cellStyle name="Encabezado 4 4" xfId="2500"/>
    <cellStyle name="Énfasis1 2" xfId="2501"/>
    <cellStyle name="Énfasis1 3" xfId="2502"/>
    <cellStyle name="Énfasis1 4" xfId="2503"/>
    <cellStyle name="Énfasis2 2" xfId="2504"/>
    <cellStyle name="Énfasis2 3" xfId="2505"/>
    <cellStyle name="Énfasis2 4" xfId="2506"/>
    <cellStyle name="Énfasis3 2" xfId="2507"/>
    <cellStyle name="Énfasis3 3" xfId="2508"/>
    <cellStyle name="Énfasis3 4" xfId="2509"/>
    <cellStyle name="Énfasis4 2" xfId="2510"/>
    <cellStyle name="Énfasis4 3" xfId="2511"/>
    <cellStyle name="Énfasis4 4" xfId="2512"/>
    <cellStyle name="Énfasis5 2" xfId="2513"/>
    <cellStyle name="Énfasis5 3" xfId="2514"/>
    <cellStyle name="Énfasis5 4" xfId="2515"/>
    <cellStyle name="Énfasis6 2" xfId="2516"/>
    <cellStyle name="Énfasis6 3" xfId="2517"/>
    <cellStyle name="Énfasis6 4" xfId="2518"/>
    <cellStyle name="Enter Currency (0)" xfId="2519"/>
    <cellStyle name="Enter Currency (0) 2" xfId="2520"/>
    <cellStyle name="Enter Currency (0) 3" xfId="2521"/>
    <cellStyle name="Enter Currency (0) 4" xfId="2522"/>
    <cellStyle name="Enter Currency (0) 5" xfId="2523"/>
    <cellStyle name="Enter Currency (0) 6" xfId="2524"/>
    <cellStyle name="Enter Currency (0) 7" xfId="2525"/>
    <cellStyle name="Enter Currency (0) 8" xfId="2526"/>
    <cellStyle name="Enter Currency (0) 9" xfId="2527"/>
    <cellStyle name="Enter Currency (0)_Account Payable Detail" xfId="2528"/>
    <cellStyle name="Enter Currency (2)" xfId="2529"/>
    <cellStyle name="Enter Currency (2) 2" xfId="2530"/>
    <cellStyle name="Enter Currency (2) 3" xfId="2531"/>
    <cellStyle name="Enter Currency (2) 4" xfId="2532"/>
    <cellStyle name="Enter Currency (2) 5" xfId="2533"/>
    <cellStyle name="Enter Currency (2) 6" xfId="2534"/>
    <cellStyle name="Enter Currency (2) 7" xfId="2535"/>
    <cellStyle name="Enter Currency (2) 8" xfId="2536"/>
    <cellStyle name="Enter Currency (2) 9" xfId="2537"/>
    <cellStyle name="Enter Currency (2)_Account Payable Detail" xfId="2538"/>
    <cellStyle name="Enter Units (0)" xfId="2539"/>
    <cellStyle name="Enter Units (0) 2" xfId="2540"/>
    <cellStyle name="Enter Units (0) 3" xfId="2541"/>
    <cellStyle name="Enter Units (0) 4" xfId="2542"/>
    <cellStyle name="Enter Units (0) 5" xfId="2543"/>
    <cellStyle name="Enter Units (0) 6" xfId="2544"/>
    <cellStyle name="Enter Units (0) 7" xfId="2545"/>
    <cellStyle name="Enter Units (0) 8" xfId="2546"/>
    <cellStyle name="Enter Units (0) 9" xfId="2547"/>
    <cellStyle name="Enter Units (0)_Account Payable Detail" xfId="2548"/>
    <cellStyle name="Enter Units (1)" xfId="2549"/>
    <cellStyle name="Enter Units (1) 2" xfId="2550"/>
    <cellStyle name="Enter Units (1) 3" xfId="2551"/>
    <cellStyle name="Enter Units (1) 4" xfId="2552"/>
    <cellStyle name="Enter Units (1) 5" xfId="2553"/>
    <cellStyle name="Enter Units (1) 6" xfId="2554"/>
    <cellStyle name="Enter Units (1) 7" xfId="2555"/>
    <cellStyle name="Enter Units (1) 8" xfId="2556"/>
    <cellStyle name="Enter Units (1) 9" xfId="2557"/>
    <cellStyle name="Enter Units (1)_Account Payable Detail" xfId="2558"/>
    <cellStyle name="Enter Units (2)" xfId="2559"/>
    <cellStyle name="Enter Units (2) 2" xfId="2560"/>
    <cellStyle name="Enter Units (2) 3" xfId="2561"/>
    <cellStyle name="Enter Units (2) 4" xfId="2562"/>
    <cellStyle name="Enter Units (2) 5" xfId="2563"/>
    <cellStyle name="Enter Units (2) 6" xfId="2564"/>
    <cellStyle name="Enter Units (2) 7" xfId="2565"/>
    <cellStyle name="Enter Units (2) 8" xfId="2566"/>
    <cellStyle name="Enter Units (2) 9" xfId="2567"/>
    <cellStyle name="Enter Units (2)_Account Payable Detail" xfId="2568"/>
    <cellStyle name="Entered" xfId="2569"/>
    <cellStyle name="Entered 10" xfId="2570"/>
    <cellStyle name="Entered 11" xfId="2571"/>
    <cellStyle name="Entered 2" xfId="2572"/>
    <cellStyle name="Entered 3" xfId="2573"/>
    <cellStyle name="Entered 4" xfId="2574"/>
    <cellStyle name="Entered 5" xfId="2575"/>
    <cellStyle name="Entered 6" xfId="2576"/>
    <cellStyle name="Entered 7" xfId="2577"/>
    <cellStyle name="Entered 8" xfId="2578"/>
    <cellStyle name="Entered 9" xfId="2579"/>
    <cellStyle name="Entered_Account Payable Detail" xfId="2580"/>
    <cellStyle name="Entrada 2" xfId="2581"/>
    <cellStyle name="Entrada 3" xfId="2582"/>
    <cellStyle name="Entrada 4" xfId="2583"/>
    <cellStyle name="Estilo 1" xfId="2584"/>
    <cellStyle name="Estilo 1 2" xfId="2585"/>
    <cellStyle name="Estilo 1 2 2" xfId="2586"/>
    <cellStyle name="Estilo 1 2 3" xfId="2587"/>
    <cellStyle name="Estilo 1 2 4" xfId="2588"/>
    <cellStyle name="Estilo 1 2 5" xfId="2589"/>
    <cellStyle name="Estilo 1 3" xfId="2590"/>
    <cellStyle name="Estilo 1 4" xfId="2591"/>
    <cellStyle name="Estilo 1 5" xfId="2592"/>
    <cellStyle name="Estilo 1 6" xfId="2593"/>
    <cellStyle name="Estilo 1 7" xfId="2594"/>
    <cellStyle name="Estilo 2" xfId="2595"/>
    <cellStyle name="Estilo 3" xfId="2596"/>
    <cellStyle name="Estilo 4" xfId="2597"/>
    <cellStyle name="Estilo 5" xfId="2598"/>
    <cellStyle name="Estilo 6" xfId="2599"/>
    <cellStyle name="Estilo 7" xfId="2600"/>
    <cellStyle name="Euro" xfId="2601"/>
    <cellStyle name="Euro 10" xfId="2602"/>
    <cellStyle name="Euro 11" xfId="2603"/>
    <cellStyle name="Euro 12" xfId="2604"/>
    <cellStyle name="Euro 13" xfId="2605"/>
    <cellStyle name="Euro 14" xfId="2606"/>
    <cellStyle name="Euro 15" xfId="2607"/>
    <cellStyle name="Euro 2" xfId="2608"/>
    <cellStyle name="Euro 2 2" xfId="2609"/>
    <cellStyle name="Euro 2 3" xfId="2610"/>
    <cellStyle name="Euro 3" xfId="2611"/>
    <cellStyle name="Euro 3 2" xfId="2612"/>
    <cellStyle name="Euro 4" xfId="2613"/>
    <cellStyle name="Euro 4 2" xfId="2614"/>
    <cellStyle name="Euro 5" xfId="2615"/>
    <cellStyle name="Euro 5 2" xfId="2616"/>
    <cellStyle name="Euro 6" xfId="2617"/>
    <cellStyle name="Euro 7" xfId="2618"/>
    <cellStyle name="Euro 8" xfId="2619"/>
    <cellStyle name="Euro 9" xfId="2620"/>
    <cellStyle name="Euro_Forecast10_iDEN+BbLT" xfId="2621"/>
    <cellStyle name="Explanatory Text" xfId="2622"/>
    <cellStyle name="Explanatory Text 10" xfId="2623"/>
    <cellStyle name="Explanatory Text 11" xfId="2624"/>
    <cellStyle name="Explanatory Text 12" xfId="2625"/>
    <cellStyle name="Explanatory Text 13" xfId="2626"/>
    <cellStyle name="Explanatory Text 14" xfId="2627"/>
    <cellStyle name="Explanatory Text 15" xfId="2628"/>
    <cellStyle name="Explanatory Text 16" xfId="2629"/>
    <cellStyle name="Explanatory Text 17" xfId="2630"/>
    <cellStyle name="Explanatory Text 18" xfId="2631"/>
    <cellStyle name="Explanatory Text 19" xfId="2632"/>
    <cellStyle name="Explanatory Text 2" xfId="2633"/>
    <cellStyle name="Explanatory Text 2 2" xfId="2634"/>
    <cellStyle name="Explanatory Text 20" xfId="2635"/>
    <cellStyle name="Explanatory Text 21" xfId="2636"/>
    <cellStyle name="Explanatory Text 22" xfId="2637"/>
    <cellStyle name="Explanatory Text 23" xfId="2638"/>
    <cellStyle name="Explanatory Text 24" xfId="2639"/>
    <cellStyle name="Explanatory Text 25" xfId="2640"/>
    <cellStyle name="Explanatory Text 3" xfId="2641"/>
    <cellStyle name="Explanatory Text 3 2" xfId="2642"/>
    <cellStyle name="Explanatory Text 4" xfId="2643"/>
    <cellStyle name="Explanatory Text 4 2" xfId="2644"/>
    <cellStyle name="Explanatory Text 5" xfId="2645"/>
    <cellStyle name="Explanatory Text 6" xfId="2646"/>
    <cellStyle name="Explanatory Text 7" xfId="2647"/>
    <cellStyle name="Explanatory Text 8" xfId="2648"/>
    <cellStyle name="Explanatory Text 9" xfId="2649"/>
    <cellStyle name="Explanatory Text_Hoja Trabajo  Informe 4" xfId="4793"/>
    <cellStyle name="f" xfId="2650"/>
    <cellStyle name="F2" xfId="2651"/>
    <cellStyle name="F3" xfId="2652"/>
    <cellStyle name="F4" xfId="2653"/>
    <cellStyle name="F5" xfId="2654"/>
    <cellStyle name="F6" xfId="2655"/>
    <cellStyle name="F7" xfId="2656"/>
    <cellStyle name="F8" xfId="2657"/>
    <cellStyle name="Fijo" xfId="2658"/>
    <cellStyle name="Finan?ní0" xfId="2659"/>
    <cellStyle name="Finan?ní0 1" xfId="2660"/>
    <cellStyle name="Financiero" xfId="2661"/>
    <cellStyle name="Finanční0" xfId="2662"/>
    <cellStyle name="Finanční0 10" xfId="2663"/>
    <cellStyle name="Finanční0 11" xfId="2664"/>
    <cellStyle name="Finanční0 12" xfId="2665"/>
    <cellStyle name="Finanční0 13" xfId="2666"/>
    <cellStyle name="Finanční0 14" xfId="2667"/>
    <cellStyle name="Finanční0 2" xfId="2668"/>
    <cellStyle name="Finanční0 2 2" xfId="2669"/>
    <cellStyle name="Finanční0 3" xfId="2670"/>
    <cellStyle name="Finanční0 3 2" xfId="2671"/>
    <cellStyle name="Finanční0 4" xfId="2672"/>
    <cellStyle name="Finanční0 4 2" xfId="2673"/>
    <cellStyle name="Finanční0 5" xfId="2674"/>
    <cellStyle name="Finanční0 5 2" xfId="2675"/>
    <cellStyle name="Finanční0 6" xfId="2676"/>
    <cellStyle name="Finanční0 7" xfId="2677"/>
    <cellStyle name="Finanční0 8" xfId="2678"/>
    <cellStyle name="Finanční0 9" xfId="2679"/>
    <cellStyle name="Fixed" xfId="2680"/>
    <cellStyle name="Fixed 2" xfId="2681"/>
    <cellStyle name="Fixed 3" xfId="2682"/>
    <cellStyle name="Fixed 4" xfId="2683"/>
    <cellStyle name="Fixed 5" xfId="2684"/>
    <cellStyle name="Fixed 6" xfId="2685"/>
    <cellStyle name="Fixed 7" xfId="2686"/>
    <cellStyle name="Fixed 8" xfId="2687"/>
    <cellStyle name="Fixed 9" xfId="2688"/>
    <cellStyle name="Footnote" xfId="2689"/>
    <cellStyle name="Formula10" xfId="2690"/>
    <cellStyle name="g" xfId="2691"/>
    <cellStyle name="g_Macro Template (Arial)" xfId="2692"/>
    <cellStyle name="g_NII Model 8-9-05 v.1" xfId="2693"/>
    <cellStyle name="g_PanAmSat Acquisitions 8-12-05" xfId="2694"/>
    <cellStyle name="g_Project Ion v.4" xfId="2695"/>
    <cellStyle name="g1" xfId="2696"/>
    <cellStyle name="general" xfId="2697"/>
    <cellStyle name="general 2" xfId="2698"/>
    <cellStyle name="general_GN Statistic 2010" xfId="2699"/>
    <cellStyle name="gf" xfId="2700"/>
    <cellStyle name="gf 2" xfId="2701"/>
    <cellStyle name="gf 2 2" xfId="2702"/>
    <cellStyle name="gf 2_GN Statistic 2010" xfId="2703"/>
    <cellStyle name="gf 3" xfId="2704"/>
    <cellStyle name="gf 3 2" xfId="2705"/>
    <cellStyle name="gf 3_GN Statistic 2010" xfId="2706"/>
    <cellStyle name="gf 4" xfId="2707"/>
    <cellStyle name="gf 4 2" xfId="2708"/>
    <cellStyle name="gf 4_GN Statistic 2010" xfId="2709"/>
    <cellStyle name="gf 5" xfId="2710"/>
    <cellStyle name="gf 5 2" xfId="2711"/>
    <cellStyle name="gf 5_GN Statistic 2010" xfId="2712"/>
    <cellStyle name="gf 6" xfId="2713"/>
    <cellStyle name="gf_ Resumen ELT" xfId="2714"/>
    <cellStyle name="Good" xfId="2715"/>
    <cellStyle name="Good 10" xfId="2716"/>
    <cellStyle name="Good 11" xfId="2717"/>
    <cellStyle name="Good 12" xfId="2718"/>
    <cellStyle name="Good 13" xfId="2719"/>
    <cellStyle name="Good 14" xfId="2720"/>
    <cellStyle name="Good 15" xfId="2721"/>
    <cellStyle name="Good 16" xfId="2722"/>
    <cellStyle name="Good 17" xfId="2723"/>
    <cellStyle name="Good 18" xfId="2724"/>
    <cellStyle name="Good 19" xfId="2725"/>
    <cellStyle name="Good 2" xfId="2726"/>
    <cellStyle name="Good 2 2" xfId="2727"/>
    <cellStyle name="Good 20" xfId="2728"/>
    <cellStyle name="Good 21" xfId="2729"/>
    <cellStyle name="Good 22" xfId="2730"/>
    <cellStyle name="Good 23" xfId="2731"/>
    <cellStyle name="Good 24" xfId="2732"/>
    <cellStyle name="Good 25" xfId="2733"/>
    <cellStyle name="Good 3" xfId="2734"/>
    <cellStyle name="Good 3 2" xfId="2735"/>
    <cellStyle name="Good 4" xfId="2736"/>
    <cellStyle name="Good 4 2" xfId="2737"/>
    <cellStyle name="Good 5" xfId="2738"/>
    <cellStyle name="Good 6" xfId="2739"/>
    <cellStyle name="Good 7" xfId="2740"/>
    <cellStyle name="Good 8" xfId="2741"/>
    <cellStyle name="Good 9" xfId="2742"/>
    <cellStyle name="Good_HT_ORACLE (BG)" xfId="2743"/>
    <cellStyle name="Green" xfId="2744"/>
    <cellStyle name="Green 2" xfId="2745"/>
    <cellStyle name="Grey" xfId="2746"/>
    <cellStyle name="grey]" xfId="2747"/>
    <cellStyle name="grey] 2" xfId="2748"/>
    <cellStyle name="grey] 2 2" xfId="2749"/>
    <cellStyle name="grey] 2_GN Statistic 2010" xfId="2750"/>
    <cellStyle name="grey] 3" xfId="2751"/>
    <cellStyle name="grey] 3 2" xfId="2752"/>
    <cellStyle name="grey] 3_GN Statistic 2010" xfId="2753"/>
    <cellStyle name="grey] 4" xfId="2754"/>
    <cellStyle name="grey] 4 2" xfId="2755"/>
    <cellStyle name="grey] 4_GN Statistic 2010" xfId="2756"/>
    <cellStyle name="grey] 5" xfId="2757"/>
    <cellStyle name="grey] 5 2" xfId="2758"/>
    <cellStyle name="grey] 5_GN Statistic 2010" xfId="2759"/>
    <cellStyle name="grey] 6" xfId="2760"/>
    <cellStyle name="grey]_ Resumen ELT" xfId="2761"/>
    <cellStyle name="Grey_ Resumen ELT" xfId="2762"/>
    <cellStyle name="H0" xfId="2763"/>
    <cellStyle name="H0 10" xfId="2764"/>
    <cellStyle name="H0 2" xfId="2765"/>
    <cellStyle name="H0 3" xfId="2766"/>
    <cellStyle name="H0 4" xfId="2767"/>
    <cellStyle name="H0 5" xfId="2768"/>
    <cellStyle name="H0 6" xfId="2769"/>
    <cellStyle name="H0 7" xfId="2770"/>
    <cellStyle name="H0 8" xfId="2771"/>
    <cellStyle name="H0 9" xfId="2772"/>
    <cellStyle name="H1" xfId="2773"/>
    <cellStyle name="H1 10" xfId="2774"/>
    <cellStyle name="H1 2" xfId="2775"/>
    <cellStyle name="H1 3" xfId="2776"/>
    <cellStyle name="H1 4" xfId="2777"/>
    <cellStyle name="H1 5" xfId="2778"/>
    <cellStyle name="H1 6" xfId="2779"/>
    <cellStyle name="H1 7" xfId="2780"/>
    <cellStyle name="H1 8" xfId="2781"/>
    <cellStyle name="H1 9" xfId="2782"/>
    <cellStyle name="H2" xfId="2783"/>
    <cellStyle name="H2 10" xfId="2784"/>
    <cellStyle name="H2 2" xfId="2785"/>
    <cellStyle name="H2 3" xfId="2786"/>
    <cellStyle name="H2 4" xfId="2787"/>
    <cellStyle name="H2 5" xfId="2788"/>
    <cellStyle name="H2 6" xfId="2789"/>
    <cellStyle name="H2 7" xfId="2790"/>
    <cellStyle name="H2 8" xfId="2791"/>
    <cellStyle name="H2 9" xfId="2792"/>
    <cellStyle name="H3" xfId="2793"/>
    <cellStyle name="H3 10" xfId="2794"/>
    <cellStyle name="H3 2" xfId="2795"/>
    <cellStyle name="H3 3" xfId="2796"/>
    <cellStyle name="H3 4" xfId="2797"/>
    <cellStyle name="H3 5" xfId="2798"/>
    <cellStyle name="H3 6" xfId="2799"/>
    <cellStyle name="H3 7" xfId="2800"/>
    <cellStyle name="H3 8" xfId="2801"/>
    <cellStyle name="H3 9" xfId="2802"/>
    <cellStyle name="H4" xfId="2803"/>
    <cellStyle name="H4 10" xfId="2804"/>
    <cellStyle name="H4 2" xfId="2805"/>
    <cellStyle name="H4 3" xfId="2806"/>
    <cellStyle name="H4 4" xfId="2807"/>
    <cellStyle name="H4 5" xfId="2808"/>
    <cellStyle name="H4 6" xfId="2809"/>
    <cellStyle name="H4 7" xfId="2810"/>
    <cellStyle name="H4 8" xfId="2811"/>
    <cellStyle name="H4 9" xfId="2812"/>
    <cellStyle name="hc" xfId="2813"/>
    <cellStyle name="hc 2" xfId="2814"/>
    <cellStyle name="Header" xfId="2815"/>
    <cellStyle name="Header1" xfId="2816"/>
    <cellStyle name="Header1 10" xfId="2817"/>
    <cellStyle name="Header1 10 2" xfId="2818"/>
    <cellStyle name="Header1 11" xfId="2819"/>
    <cellStyle name="Header1 12" xfId="2820"/>
    <cellStyle name="Header1 2" xfId="2821"/>
    <cellStyle name="Header1 2 2" xfId="2822"/>
    <cellStyle name="Header1 3" xfId="2823"/>
    <cellStyle name="Header1 3 2" xfId="2824"/>
    <cellStyle name="Header1 4" xfId="2825"/>
    <cellStyle name="Header1 4 2" xfId="2826"/>
    <cellStyle name="Header1 5" xfId="2827"/>
    <cellStyle name="Header1 5 2" xfId="2828"/>
    <cellStyle name="Header1 6" xfId="2829"/>
    <cellStyle name="Header1 6 2" xfId="2830"/>
    <cellStyle name="Header1 7" xfId="2831"/>
    <cellStyle name="Header1 7 2" xfId="2832"/>
    <cellStyle name="Header1 8" xfId="2833"/>
    <cellStyle name="Header1 8 2" xfId="2834"/>
    <cellStyle name="Header1 9" xfId="2835"/>
    <cellStyle name="Header1 9 2" xfId="2836"/>
    <cellStyle name="Header1_HT_ORACLE (BG)" xfId="2837"/>
    <cellStyle name="Header2" xfId="2838"/>
    <cellStyle name="Header2 10" xfId="2839"/>
    <cellStyle name="Header2 11" xfId="2840"/>
    <cellStyle name="Header2 2" xfId="2841"/>
    <cellStyle name="Header2 3" xfId="2842"/>
    <cellStyle name="Header2 4" xfId="2843"/>
    <cellStyle name="Header2 5" xfId="2844"/>
    <cellStyle name="Header2 6" xfId="2845"/>
    <cellStyle name="Header2 7" xfId="2846"/>
    <cellStyle name="Header2 8" xfId="2847"/>
    <cellStyle name="Header2 9" xfId="2848"/>
    <cellStyle name="Header2_Account Payable Detail" xfId="2849"/>
    <cellStyle name="Heading 1" xfId="2850"/>
    <cellStyle name="Heading 1 10" xfId="2851"/>
    <cellStyle name="Heading 1 11" xfId="2852"/>
    <cellStyle name="Heading 1 12" xfId="2853"/>
    <cellStyle name="Heading 1 13" xfId="2854"/>
    <cellStyle name="Heading 1 14" xfId="2855"/>
    <cellStyle name="Heading 1 15" xfId="2856"/>
    <cellStyle name="Heading 1 16" xfId="2857"/>
    <cellStyle name="Heading 1 17" xfId="2858"/>
    <cellStyle name="Heading 1 18" xfId="2859"/>
    <cellStyle name="Heading 1 19" xfId="2860"/>
    <cellStyle name="Heading 1 2" xfId="2861"/>
    <cellStyle name="Heading 1 2 2" xfId="2862"/>
    <cellStyle name="Heading 1 2_GN Statistic 2010" xfId="2863"/>
    <cellStyle name="Heading 1 20" xfId="2864"/>
    <cellStyle name="Heading 1 21" xfId="2865"/>
    <cellStyle name="Heading 1 22" xfId="2866"/>
    <cellStyle name="Heading 1 23" xfId="2867"/>
    <cellStyle name="Heading 1 24" xfId="2868"/>
    <cellStyle name="Heading 1 25" xfId="2869"/>
    <cellStyle name="Heading 1 3" xfId="2870"/>
    <cellStyle name="Heading 1 3 2" xfId="2871"/>
    <cellStyle name="Heading 1 4" xfId="2872"/>
    <cellStyle name="Heading 1 4 2" xfId="2873"/>
    <cellStyle name="Heading 1 5" xfId="2874"/>
    <cellStyle name="Heading 1 6" xfId="2875"/>
    <cellStyle name="Heading 1 7" xfId="2876"/>
    <cellStyle name="Heading 1 8" xfId="2877"/>
    <cellStyle name="Heading 1 9" xfId="2878"/>
    <cellStyle name="Heading 1_Hoja Trabajo  Informe 4" xfId="4794"/>
    <cellStyle name="Heading 2" xfId="2879"/>
    <cellStyle name="Heading 2 10" xfId="2880"/>
    <cellStyle name="Heading 2 11" xfId="2881"/>
    <cellStyle name="Heading 2 12" xfId="2882"/>
    <cellStyle name="Heading 2 13" xfId="2883"/>
    <cellStyle name="Heading 2 14" xfId="2884"/>
    <cellStyle name="Heading 2 15" xfId="2885"/>
    <cellStyle name="Heading 2 16" xfId="2886"/>
    <cellStyle name="Heading 2 17" xfId="2887"/>
    <cellStyle name="Heading 2 18" xfId="2888"/>
    <cellStyle name="Heading 2 19" xfId="2889"/>
    <cellStyle name="Heading 2 2" xfId="2890"/>
    <cellStyle name="Heading 2 2 2" xfId="2891"/>
    <cellStyle name="Heading 2 2_GN Statistic 2010" xfId="2892"/>
    <cellStyle name="Heading 2 20" xfId="2893"/>
    <cellStyle name="Heading 2 21" xfId="2894"/>
    <cellStyle name="Heading 2 22" xfId="2895"/>
    <cellStyle name="Heading 2 23" xfId="2896"/>
    <cellStyle name="Heading 2 24" xfId="2897"/>
    <cellStyle name="Heading 2 25" xfId="2898"/>
    <cellStyle name="Heading 2 3" xfId="2899"/>
    <cellStyle name="Heading 2 3 2" xfId="2900"/>
    <cellStyle name="Heading 2 4" xfId="2901"/>
    <cellStyle name="Heading 2 4 2" xfId="2902"/>
    <cellStyle name="Heading 2 5" xfId="2903"/>
    <cellStyle name="Heading 2 6" xfId="2904"/>
    <cellStyle name="Heading 2 7" xfId="2905"/>
    <cellStyle name="Heading 2 8" xfId="2906"/>
    <cellStyle name="Heading 2 9" xfId="2907"/>
    <cellStyle name="Heading 2_Hoja Trabajo  Informe 4" xfId="4795"/>
    <cellStyle name="Heading 3" xfId="2908"/>
    <cellStyle name="Heading 3 10" xfId="2909"/>
    <cellStyle name="Heading 3 11" xfId="2910"/>
    <cellStyle name="Heading 3 12" xfId="2911"/>
    <cellStyle name="Heading 3 13" xfId="2912"/>
    <cellStyle name="Heading 3 14" xfId="2913"/>
    <cellStyle name="Heading 3 15" xfId="2914"/>
    <cellStyle name="Heading 3 16" xfId="2915"/>
    <cellStyle name="Heading 3 17" xfId="2916"/>
    <cellStyle name="Heading 3 18" xfId="2917"/>
    <cellStyle name="Heading 3 19" xfId="2918"/>
    <cellStyle name="Heading 3 2" xfId="2919"/>
    <cellStyle name="Heading 3 2 2" xfId="2920"/>
    <cellStyle name="Heading 3 20" xfId="2921"/>
    <cellStyle name="Heading 3 21" xfId="2922"/>
    <cellStyle name="Heading 3 22" xfId="2923"/>
    <cellStyle name="Heading 3 23" xfId="2924"/>
    <cellStyle name="Heading 3 24" xfId="2925"/>
    <cellStyle name="Heading 3 25" xfId="2926"/>
    <cellStyle name="Heading 3 3" xfId="2927"/>
    <cellStyle name="Heading 3 3 2" xfId="2928"/>
    <cellStyle name="Heading 3 4" xfId="2929"/>
    <cellStyle name="Heading 3 4 2" xfId="2930"/>
    <cellStyle name="Heading 3 5" xfId="2931"/>
    <cellStyle name="Heading 3 6" xfId="2932"/>
    <cellStyle name="Heading 3 7" xfId="2933"/>
    <cellStyle name="Heading 3 8" xfId="2934"/>
    <cellStyle name="Heading 3 9" xfId="2935"/>
    <cellStyle name="Heading 3_Hoja Trabajo  Informe 4" xfId="4796"/>
    <cellStyle name="Heading 4" xfId="2936"/>
    <cellStyle name="Heading 4 10" xfId="2937"/>
    <cellStyle name="Heading 4 11" xfId="2938"/>
    <cellStyle name="Heading 4 12" xfId="2939"/>
    <cellStyle name="Heading 4 13" xfId="2940"/>
    <cellStyle name="Heading 4 14" xfId="2941"/>
    <cellStyle name="Heading 4 15" xfId="2942"/>
    <cellStyle name="Heading 4 16" xfId="2943"/>
    <cellStyle name="Heading 4 17" xfId="2944"/>
    <cellStyle name="Heading 4 18" xfId="2945"/>
    <cellStyle name="Heading 4 19" xfId="2946"/>
    <cellStyle name="Heading 4 2" xfId="2947"/>
    <cellStyle name="Heading 4 2 2" xfId="2948"/>
    <cellStyle name="Heading 4 20" xfId="2949"/>
    <cellStyle name="Heading 4 21" xfId="2950"/>
    <cellStyle name="Heading 4 22" xfId="2951"/>
    <cellStyle name="Heading 4 23" xfId="2952"/>
    <cellStyle name="Heading 4 24" xfId="2953"/>
    <cellStyle name="Heading 4 25" xfId="2954"/>
    <cellStyle name="Heading 4 3" xfId="2955"/>
    <cellStyle name="Heading 4 3 2" xfId="2956"/>
    <cellStyle name="Heading 4 4" xfId="2957"/>
    <cellStyle name="Heading 4 4 2" xfId="2958"/>
    <cellStyle name="Heading 4 5" xfId="2959"/>
    <cellStyle name="Heading 4 6" xfId="2960"/>
    <cellStyle name="Heading 4 7" xfId="2961"/>
    <cellStyle name="Heading 4 8" xfId="2962"/>
    <cellStyle name="Heading 4 9" xfId="2963"/>
    <cellStyle name="Heading 4_HT_ORACLE (BG)" xfId="2964"/>
    <cellStyle name="HEADINGS" xfId="2965"/>
    <cellStyle name="HEADINGS 10" xfId="2966"/>
    <cellStyle name="HEADINGS 2" xfId="2967"/>
    <cellStyle name="HEADINGS 3" xfId="2968"/>
    <cellStyle name="HEADINGS 4" xfId="2969"/>
    <cellStyle name="HEADINGS 5" xfId="2970"/>
    <cellStyle name="HEADINGS 6" xfId="2971"/>
    <cellStyle name="HEADINGS 7" xfId="2972"/>
    <cellStyle name="HEADINGS 8" xfId="2973"/>
    <cellStyle name="HEADINGS 9" xfId="2974"/>
    <cellStyle name="HEADINGS_Account Payable Detail" xfId="2975"/>
    <cellStyle name="HEADINGSTOP" xfId="2976"/>
    <cellStyle name="HEADINGSTOP 10" xfId="2977"/>
    <cellStyle name="HEADINGSTOP 2" xfId="2978"/>
    <cellStyle name="HEADINGSTOP 3" xfId="2979"/>
    <cellStyle name="HEADINGSTOP 4" xfId="2980"/>
    <cellStyle name="HEADINGSTOP 5" xfId="2981"/>
    <cellStyle name="HEADINGSTOP 6" xfId="2982"/>
    <cellStyle name="HEADINGSTOP 7" xfId="2983"/>
    <cellStyle name="HEADINGSTOP 8" xfId="2984"/>
    <cellStyle name="HEADINGSTOP 9" xfId="2985"/>
    <cellStyle name="HEADINGSTOP_Account Payable Detail" xfId="2986"/>
    <cellStyle name="Headline" xfId="2987"/>
    <cellStyle name="Headline 2" xfId="2988"/>
    <cellStyle name="Helv 10 Bold" xfId="2989"/>
    <cellStyle name="Helv 12 Bold" xfId="2990"/>
    <cellStyle name="Highlight" xfId="2991"/>
    <cellStyle name="Highlight 10" xfId="2992"/>
    <cellStyle name="Highlight 2" xfId="2993"/>
    <cellStyle name="Highlight 3" xfId="2994"/>
    <cellStyle name="Highlight 4" xfId="2995"/>
    <cellStyle name="Highlight 5" xfId="2996"/>
    <cellStyle name="Highlight 6" xfId="2997"/>
    <cellStyle name="Highlight 7" xfId="2998"/>
    <cellStyle name="Highlight 8" xfId="2999"/>
    <cellStyle name="Highlight 9" xfId="3000"/>
    <cellStyle name="in" xfId="3001"/>
    <cellStyle name="in 2" xfId="3002"/>
    <cellStyle name="Incorrecto 2" xfId="3003"/>
    <cellStyle name="Incorrecto 3" xfId="3004"/>
    <cellStyle name="Incorrecto 4" xfId="3005"/>
    <cellStyle name="InLink" xfId="3006"/>
    <cellStyle name="Input" xfId="3007"/>
    <cellStyle name="Input [yellow]" xfId="3008"/>
    <cellStyle name="Input 10" xfId="3009"/>
    <cellStyle name="Input 11" xfId="3010"/>
    <cellStyle name="Input 12" xfId="3011"/>
    <cellStyle name="Input 13" xfId="3012"/>
    <cellStyle name="Input 14" xfId="3013"/>
    <cellStyle name="Input 15" xfId="3014"/>
    <cellStyle name="Input 16" xfId="3015"/>
    <cellStyle name="Input 17" xfId="3016"/>
    <cellStyle name="Input 18" xfId="3017"/>
    <cellStyle name="Input 19" xfId="3018"/>
    <cellStyle name="Input 2" xfId="3019"/>
    <cellStyle name="Input 2 2" xfId="3020"/>
    <cellStyle name="Input 20" xfId="3021"/>
    <cellStyle name="Input 21" xfId="3022"/>
    <cellStyle name="Input 22" xfId="3023"/>
    <cellStyle name="Input 23" xfId="3024"/>
    <cellStyle name="Input 24" xfId="3025"/>
    <cellStyle name="Input 25" xfId="3026"/>
    <cellStyle name="Input 3" xfId="3027"/>
    <cellStyle name="Input 3 2" xfId="3028"/>
    <cellStyle name="Input 4" xfId="3029"/>
    <cellStyle name="Input 4 2" xfId="3030"/>
    <cellStyle name="Input 5" xfId="3031"/>
    <cellStyle name="Input 6" xfId="3032"/>
    <cellStyle name="Input 7" xfId="3033"/>
    <cellStyle name="Input 8" xfId="3034"/>
    <cellStyle name="Input 9" xfId="3035"/>
    <cellStyle name="Input calculation" xfId="3036"/>
    <cellStyle name="Input calculation 10" xfId="3037"/>
    <cellStyle name="Input calculation 2" xfId="3038"/>
    <cellStyle name="Input calculation 3" xfId="3039"/>
    <cellStyle name="Input calculation 4" xfId="3040"/>
    <cellStyle name="Input calculation 5" xfId="3041"/>
    <cellStyle name="Input calculation 6" xfId="3042"/>
    <cellStyle name="Input calculation 7" xfId="3043"/>
    <cellStyle name="Input calculation 8" xfId="3044"/>
    <cellStyle name="Input calculation 9" xfId="3045"/>
    <cellStyle name="Input Cell" xfId="3046"/>
    <cellStyle name="Input Cell 2" xfId="3047"/>
    <cellStyle name="Input Cells" xfId="3048"/>
    <cellStyle name="Input data" xfId="3049"/>
    <cellStyle name="Input data 10" xfId="3050"/>
    <cellStyle name="Input data 2" xfId="3051"/>
    <cellStyle name="Input data 3" xfId="3052"/>
    <cellStyle name="Input data 4" xfId="3053"/>
    <cellStyle name="Input data 5" xfId="3054"/>
    <cellStyle name="Input data 6" xfId="3055"/>
    <cellStyle name="Input data 7" xfId="3056"/>
    <cellStyle name="Input data 8" xfId="3057"/>
    <cellStyle name="Input data 9" xfId="3058"/>
    <cellStyle name="Input estimate" xfId="3059"/>
    <cellStyle name="Input link" xfId="3060"/>
    <cellStyle name="Input link (different workbook)" xfId="3061"/>
    <cellStyle name="Input link (different workbook) 10" xfId="3062"/>
    <cellStyle name="Input link (different workbook) 2" xfId="3063"/>
    <cellStyle name="Input link (different workbook) 3" xfId="3064"/>
    <cellStyle name="Input link (different workbook) 4" xfId="3065"/>
    <cellStyle name="Input link (different workbook) 5" xfId="3066"/>
    <cellStyle name="Input link (different workbook) 6" xfId="3067"/>
    <cellStyle name="Input link (different workbook) 7" xfId="3068"/>
    <cellStyle name="Input link (different workbook) 8" xfId="3069"/>
    <cellStyle name="Input link (different workbook) 9" xfId="3070"/>
    <cellStyle name="Input link 10" xfId="3071"/>
    <cellStyle name="Input link 2" xfId="3072"/>
    <cellStyle name="Input link 3" xfId="3073"/>
    <cellStyle name="Input link 4" xfId="3074"/>
    <cellStyle name="Input link 5" xfId="3075"/>
    <cellStyle name="Input link 6" xfId="3076"/>
    <cellStyle name="Input link 7" xfId="3077"/>
    <cellStyle name="Input link 8" xfId="3078"/>
    <cellStyle name="Input link 9" xfId="3079"/>
    <cellStyle name="Input link_CAPEX 2007 - 10yr Plan" xfId="3080"/>
    <cellStyle name="Input parameter" xfId="3081"/>
    <cellStyle name="Input parameter 10" xfId="3082"/>
    <cellStyle name="Input parameter 2" xfId="3083"/>
    <cellStyle name="Input parameter 3" xfId="3084"/>
    <cellStyle name="Input parameter 4" xfId="3085"/>
    <cellStyle name="Input parameter 5" xfId="3086"/>
    <cellStyle name="Input parameter 6" xfId="3087"/>
    <cellStyle name="Input parameter 7" xfId="3088"/>
    <cellStyle name="Input parameter 8" xfId="3089"/>
    <cellStyle name="Input parameter 9" xfId="3090"/>
    <cellStyle name="Input_HT_ORACLE (BG)" xfId="3091"/>
    <cellStyle name="InputBlueFont" xfId="3092"/>
    <cellStyle name="InputBlueFont 2" xfId="3093"/>
    <cellStyle name="InputBlueFontLocked" xfId="3094"/>
    <cellStyle name="InputBlueFontLocked 2" xfId="3095"/>
    <cellStyle name="Jorge" xfId="3096"/>
    <cellStyle name="Jorge 2" xfId="3097"/>
    <cellStyle name="Jorge 3" xfId="3098"/>
    <cellStyle name="Jorge 4" xfId="3099"/>
    <cellStyle name="Jorge 5" xfId="3100"/>
    <cellStyle name="Jorge 6" xfId="3101"/>
    <cellStyle name="Jorge 7" xfId="3102"/>
    <cellStyle name="Jorge 8" xfId="3103"/>
    <cellStyle name="Jorge 9" xfId="3104"/>
    <cellStyle name="Jorge_Account Payable Detail" xfId="3105"/>
    <cellStyle name="Komórka połączona" xfId="3106"/>
    <cellStyle name="Komórka zaznaczona" xfId="3107"/>
    <cellStyle name="lborder" xfId="3108"/>
    <cellStyle name="lborder 2" xfId="3109"/>
    <cellStyle name="Link Currency (0)" xfId="3110"/>
    <cellStyle name="Link Currency (0) 2" xfId="3111"/>
    <cellStyle name="Link Currency (0) 3" xfId="3112"/>
    <cellStyle name="Link Currency (0) 4" xfId="3113"/>
    <cellStyle name="Link Currency (0) 5" xfId="3114"/>
    <cellStyle name="Link Currency (0) 6" xfId="3115"/>
    <cellStyle name="Link Currency (0) 7" xfId="3116"/>
    <cellStyle name="Link Currency (0) 8" xfId="3117"/>
    <cellStyle name="Link Currency (0) 9" xfId="3118"/>
    <cellStyle name="Link Currency (0)_Account Payable Detail" xfId="3119"/>
    <cellStyle name="Link Currency (2)" xfId="3120"/>
    <cellStyle name="Link Currency (2) 2" xfId="3121"/>
    <cellStyle name="Link Currency (2) 3" xfId="3122"/>
    <cellStyle name="Link Currency (2) 4" xfId="3123"/>
    <cellStyle name="Link Currency (2) 5" xfId="3124"/>
    <cellStyle name="Link Currency (2) 6" xfId="3125"/>
    <cellStyle name="Link Currency (2) 7" xfId="3126"/>
    <cellStyle name="Link Currency (2) 8" xfId="3127"/>
    <cellStyle name="Link Currency (2) 9" xfId="3128"/>
    <cellStyle name="Link Currency (2)_Account Payable Detail" xfId="3129"/>
    <cellStyle name="Link Units (0)" xfId="3130"/>
    <cellStyle name="Link Units (0) 2" xfId="3131"/>
    <cellStyle name="Link Units (0) 3" xfId="3132"/>
    <cellStyle name="Link Units (0) 4" xfId="3133"/>
    <cellStyle name="Link Units (0) 5" xfId="3134"/>
    <cellStyle name="Link Units (0) 6" xfId="3135"/>
    <cellStyle name="Link Units (0) 7" xfId="3136"/>
    <cellStyle name="Link Units (0) 8" xfId="3137"/>
    <cellStyle name="Link Units (0) 9" xfId="3138"/>
    <cellStyle name="Link Units (0)_Account Payable Detail" xfId="3139"/>
    <cellStyle name="Link Units (1)" xfId="3140"/>
    <cellStyle name="Link Units (1) 2" xfId="3141"/>
    <cellStyle name="Link Units (1) 3" xfId="3142"/>
    <cellStyle name="Link Units (1) 4" xfId="3143"/>
    <cellStyle name="Link Units (1) 5" xfId="3144"/>
    <cellStyle name="Link Units (1) 6" xfId="3145"/>
    <cellStyle name="Link Units (1) 7" xfId="3146"/>
    <cellStyle name="Link Units (1) 8" xfId="3147"/>
    <cellStyle name="Link Units (1) 9" xfId="3148"/>
    <cellStyle name="Link Units (1)_Account Payable Detail" xfId="3149"/>
    <cellStyle name="Link Units (2)" xfId="3150"/>
    <cellStyle name="Link Units (2) 2" xfId="3151"/>
    <cellStyle name="Link Units (2) 3" xfId="3152"/>
    <cellStyle name="Link Units (2) 4" xfId="3153"/>
    <cellStyle name="Link Units (2) 5" xfId="3154"/>
    <cellStyle name="Link Units (2) 6" xfId="3155"/>
    <cellStyle name="Link Units (2) 7" xfId="3156"/>
    <cellStyle name="Link Units (2) 8" xfId="3157"/>
    <cellStyle name="Link Units (2) 9" xfId="3158"/>
    <cellStyle name="Link Units (2)_Account Payable Detail" xfId="3159"/>
    <cellStyle name="Linked Cell" xfId="3160"/>
    <cellStyle name="Linked Cell 10" xfId="3161"/>
    <cellStyle name="Linked Cell 11" xfId="3162"/>
    <cellStyle name="Linked Cell 12" xfId="3163"/>
    <cellStyle name="Linked Cell 13" xfId="3164"/>
    <cellStyle name="Linked Cell 14" xfId="3165"/>
    <cellStyle name="Linked Cell 15" xfId="3166"/>
    <cellStyle name="Linked Cell 16" xfId="3167"/>
    <cellStyle name="Linked Cell 17" xfId="3168"/>
    <cellStyle name="Linked Cell 18" xfId="3169"/>
    <cellStyle name="Linked Cell 19" xfId="3170"/>
    <cellStyle name="Linked Cell 2" xfId="3171"/>
    <cellStyle name="Linked Cell 2 2" xfId="3172"/>
    <cellStyle name="Linked Cell 20" xfId="3173"/>
    <cellStyle name="Linked Cell 21" xfId="3174"/>
    <cellStyle name="Linked Cell 22" xfId="3175"/>
    <cellStyle name="Linked Cell 23" xfId="3176"/>
    <cellStyle name="Linked Cell 24" xfId="3177"/>
    <cellStyle name="Linked Cell 25" xfId="3178"/>
    <cellStyle name="Linked Cell 3" xfId="3179"/>
    <cellStyle name="Linked Cell 3 2" xfId="3180"/>
    <cellStyle name="Linked Cell 4" xfId="3181"/>
    <cellStyle name="Linked Cell 4 2" xfId="3182"/>
    <cellStyle name="Linked Cell 5" xfId="3183"/>
    <cellStyle name="Linked Cell 6" xfId="3184"/>
    <cellStyle name="Linked Cell 7" xfId="3185"/>
    <cellStyle name="Linked Cell 8" xfId="3186"/>
    <cellStyle name="Linked Cell 9" xfId="3187"/>
    <cellStyle name="Linked Cell_HT_ORACLE (BG)" xfId="3188"/>
    <cellStyle name="Linked Cells" xfId="3189"/>
    <cellStyle name="Linked Cells 2" xfId="3190"/>
    <cellStyle name="Lock" xfId="3191"/>
    <cellStyle name="Lock partiel" xfId="3192"/>
    <cellStyle name="Lock_AfricaMiddleEastMobileDemand2Q2005" xfId="3193"/>
    <cellStyle name="m" xfId="3194"/>
    <cellStyle name="m 2" xfId="3195"/>
    <cellStyle name="m,1" xfId="3196"/>
    <cellStyle name="m1" xfId="3197"/>
    <cellStyle name="m1 2" xfId="3198"/>
    <cellStyle name="m2" xfId="3199"/>
    <cellStyle name="m2 2" xfId="3200"/>
    <cellStyle name="m2," xfId="3201"/>
    <cellStyle name="m3" xfId="3202"/>
    <cellStyle name="m3 2" xfId="3203"/>
    <cellStyle name="Migliaia_Foglio1" xfId="3204"/>
    <cellStyle name="Millares 10" xfId="3205"/>
    <cellStyle name="Millares 10 2" xfId="3206"/>
    <cellStyle name="Millares 10 2 2" xfId="3207"/>
    <cellStyle name="Millares 10 3" xfId="3208"/>
    <cellStyle name="Millares 10 4" xfId="3209"/>
    <cellStyle name="Millares 10 5" xfId="3210"/>
    <cellStyle name="Millares 11" xfId="3211"/>
    <cellStyle name="Millares 11 2" xfId="3212"/>
    <cellStyle name="Millares 11 2 2" xfId="3213"/>
    <cellStyle name="Millares 11 3" xfId="3214"/>
    <cellStyle name="Millares 11 4" xfId="3215"/>
    <cellStyle name="Millares 11 5" xfId="3216"/>
    <cellStyle name="Millares 12" xfId="3217"/>
    <cellStyle name="Millares 12 2" xfId="3218"/>
    <cellStyle name="Millares 12 2 2" xfId="3219"/>
    <cellStyle name="Millares 12 3" xfId="3220"/>
    <cellStyle name="Millares 12 4" xfId="3221"/>
    <cellStyle name="Millares 12 5" xfId="3222"/>
    <cellStyle name="Millares 13" xfId="3223"/>
    <cellStyle name="Millares 13 2" xfId="3224"/>
    <cellStyle name="Millares 14" xfId="3225"/>
    <cellStyle name="Millares 15" xfId="3226"/>
    <cellStyle name="Millares 16" xfId="3227"/>
    <cellStyle name="Millares 17" xfId="3228"/>
    <cellStyle name="Millares 18" xfId="4799"/>
    <cellStyle name="Millares 2" xfId="2"/>
    <cellStyle name="Millares 2 2" xfId="3229"/>
    <cellStyle name="Millares 2 2 2" xfId="3230"/>
    <cellStyle name="Millares 2 2 2 2" xfId="3231"/>
    <cellStyle name="Millares 2 2 2 2 2" xfId="3232"/>
    <cellStyle name="Millares 2 2 2 2 3" xfId="3233"/>
    <cellStyle name="Millares 2 2 2 2 4" xfId="3234"/>
    <cellStyle name="Millares 2 2 2 2 5" xfId="3235"/>
    <cellStyle name="Millares 2 2 2 3" xfId="3236"/>
    <cellStyle name="Millares 2 2 2 3 2" xfId="3237"/>
    <cellStyle name="Millares 2 2 2 3 3" xfId="3238"/>
    <cellStyle name="Millares 2 2 2 3 4" xfId="3239"/>
    <cellStyle name="Millares 2 2 2 4" xfId="3240"/>
    <cellStyle name="Millares 2 2 2 5" xfId="3241"/>
    <cellStyle name="Millares 2 2 3" xfId="3242"/>
    <cellStyle name="Millares 2 2 3 2" xfId="3243"/>
    <cellStyle name="Millares 2 2 3 3" xfId="3244"/>
    <cellStyle name="Millares 2 2 3 4" xfId="3245"/>
    <cellStyle name="Millares 2 2 4" xfId="3246"/>
    <cellStyle name="Millares 2 2 5" xfId="3247"/>
    <cellStyle name="Millares 2 2 6" xfId="3248"/>
    <cellStyle name="Millares 2 3" xfId="3249"/>
    <cellStyle name="Millares 2 4" xfId="3250"/>
    <cellStyle name="Millares 2 4 2" xfId="3251"/>
    <cellStyle name="Millares 2 4 3" xfId="3252"/>
    <cellStyle name="Millares 2 4 4" xfId="3253"/>
    <cellStyle name="Millares 2 5" xfId="3254"/>
    <cellStyle name="Millares 2 5 2" xfId="3255"/>
    <cellStyle name="Millares 2 5 3" xfId="3256"/>
    <cellStyle name="Millares 2 5 4" xfId="3257"/>
    <cellStyle name="Millares 2 6" xfId="3258"/>
    <cellStyle name="Millares 2 7" xfId="3259"/>
    <cellStyle name="Millares 3" xfId="1"/>
    <cellStyle name="Millares 3 10" xfId="3260"/>
    <cellStyle name="Millares 3 11" xfId="3261"/>
    <cellStyle name="Millares 3 12" xfId="3262"/>
    <cellStyle name="Millares 3 13" xfId="3263"/>
    <cellStyle name="Millares 3 2" xfId="3264"/>
    <cellStyle name="Millares 3 3" xfId="3265"/>
    <cellStyle name="Millares 3 4" xfId="3266"/>
    <cellStyle name="Millares 3 5" xfId="3267"/>
    <cellStyle name="Millares 3 6" xfId="3268"/>
    <cellStyle name="Millares 3 7" xfId="3269"/>
    <cellStyle name="Millares 3 8" xfId="3270"/>
    <cellStyle name="Millares 3 9" xfId="3271"/>
    <cellStyle name="Millares 4" xfId="3"/>
    <cellStyle name="Millares 4 2" xfId="3272"/>
    <cellStyle name="Millares 4 3" xfId="3273"/>
    <cellStyle name="Millares 4 4" xfId="3274"/>
    <cellStyle name="Millares 4 5" xfId="3275"/>
    <cellStyle name="Millares 4 6" xfId="3276"/>
    <cellStyle name="Millares 5" xfId="3277"/>
    <cellStyle name="Millares 5 2" xfId="3278"/>
    <cellStyle name="Millares 5 2 2" xfId="3279"/>
    <cellStyle name="Millares 5 2 3" xfId="3280"/>
    <cellStyle name="Millares 5 2 4" xfId="3281"/>
    <cellStyle name="Millares 5 2 5" xfId="3282"/>
    <cellStyle name="Millares 5 3" xfId="3283"/>
    <cellStyle name="Millares 5 3 2" xfId="3284"/>
    <cellStyle name="Millares 5 4" xfId="3285"/>
    <cellStyle name="Millares 5 5" xfId="3286"/>
    <cellStyle name="Millares 5 6" xfId="3287"/>
    <cellStyle name="Millares 5 7" xfId="3288"/>
    <cellStyle name="Millares 6" xfId="3289"/>
    <cellStyle name="Millares 6 2" xfId="3290"/>
    <cellStyle name="Millares 6 2 2" xfId="3291"/>
    <cellStyle name="Millares 6 3" xfId="3292"/>
    <cellStyle name="Millares 6 4" xfId="3293"/>
    <cellStyle name="Millares 6 5" xfId="3294"/>
    <cellStyle name="Millares 7" xfId="3295"/>
    <cellStyle name="Millares 7 2" xfId="3296"/>
    <cellStyle name="Millares 7 2 2" xfId="3297"/>
    <cellStyle name="Millares 7 3" xfId="3298"/>
    <cellStyle name="Millares 7 4" xfId="3299"/>
    <cellStyle name="Millares 7 5" xfId="3300"/>
    <cellStyle name="Millares 8" xfId="3301"/>
    <cellStyle name="Millares 8 2" xfId="3302"/>
    <cellStyle name="Millares 8 2 2" xfId="3303"/>
    <cellStyle name="Millares 8 3" xfId="3304"/>
    <cellStyle name="Millares 8 4" xfId="3305"/>
    <cellStyle name="Millares 8 5" xfId="3306"/>
    <cellStyle name="Millares 9" xfId="3307"/>
    <cellStyle name="Millares 9 2" xfId="3308"/>
    <cellStyle name="Millares 9 2 2" xfId="3309"/>
    <cellStyle name="Millares 9 3" xfId="3310"/>
    <cellStyle name="Millares 9 4" xfId="3311"/>
    <cellStyle name="Millares 9 5" xfId="3312"/>
    <cellStyle name="Milliers [0]_!!!GO" xfId="3313"/>
    <cellStyle name="Milliers_!!!GO" xfId="3314"/>
    <cellStyle name="Model" xfId="3315"/>
    <cellStyle name="Moeda [0]_BZL98FC6" xfId="3316"/>
    <cellStyle name="Moeda_AJUSTE FINAL TFF TFI" xfId="3317"/>
    <cellStyle name="Monétaire [0]_!!!GO" xfId="3318"/>
    <cellStyle name="Monétaire_!!!GO" xfId="3319"/>
    <cellStyle name="Monetario0" xfId="3320"/>
    <cellStyle name="MSprotect" xfId="3321"/>
    <cellStyle name="MSprotect 2" xfId="3322"/>
    <cellStyle name="MSprotect_GN Statistic 2010" xfId="3323"/>
    <cellStyle name="n" xfId="3324"/>
    <cellStyle name="Nagłówek 1" xfId="3325"/>
    <cellStyle name="Nagłówek 2" xfId="3326"/>
    <cellStyle name="Nagłówek 3" xfId="3327"/>
    <cellStyle name="Nagłówek 4" xfId="3328"/>
    <cellStyle name="Name" xfId="3329"/>
    <cellStyle name="Name 10" xfId="3330"/>
    <cellStyle name="Name 2" xfId="3331"/>
    <cellStyle name="Name 3" xfId="3332"/>
    <cellStyle name="Name 4" xfId="3333"/>
    <cellStyle name="Name 5" xfId="3334"/>
    <cellStyle name="Name 6" xfId="3335"/>
    <cellStyle name="Name 7" xfId="3336"/>
    <cellStyle name="Name 8" xfId="3337"/>
    <cellStyle name="Name 9" xfId="3338"/>
    <cellStyle name="neg0.0" xfId="3339"/>
    <cellStyle name="Negative" xfId="3340"/>
    <cellStyle name="Negative 2" xfId="3341"/>
    <cellStyle name="Neutral 10" xfId="3342"/>
    <cellStyle name="Neutral 11" xfId="3343"/>
    <cellStyle name="Neutral 12" xfId="3344"/>
    <cellStyle name="Neutral 13" xfId="3345"/>
    <cellStyle name="Neutral 14" xfId="3346"/>
    <cellStyle name="Neutral 15" xfId="3347"/>
    <cellStyle name="Neutral 16" xfId="3348"/>
    <cellStyle name="Neutral 17" xfId="3349"/>
    <cellStyle name="Neutral 18" xfId="3350"/>
    <cellStyle name="Neutral 19" xfId="3351"/>
    <cellStyle name="Neutral 2" xfId="3352"/>
    <cellStyle name="Neutral 2 2" xfId="3353"/>
    <cellStyle name="Neutral 20" xfId="3354"/>
    <cellStyle name="Neutral 21" xfId="3355"/>
    <cellStyle name="Neutral 22" xfId="3356"/>
    <cellStyle name="Neutral 23" xfId="3357"/>
    <cellStyle name="Neutral 24" xfId="3358"/>
    <cellStyle name="Neutral 25" xfId="3359"/>
    <cellStyle name="Neutral 26" xfId="3360"/>
    <cellStyle name="Neutral 26 2" xfId="3361"/>
    <cellStyle name="Neutral 3" xfId="3362"/>
    <cellStyle name="Neutral 3 2" xfId="3363"/>
    <cellStyle name="Neutral 4" xfId="3364"/>
    <cellStyle name="Neutral 4 2" xfId="3365"/>
    <cellStyle name="Neutral 5" xfId="3366"/>
    <cellStyle name="Neutral 6" xfId="3367"/>
    <cellStyle name="Neutral 7" xfId="3368"/>
    <cellStyle name="Neutral 8" xfId="3369"/>
    <cellStyle name="Neutral 9" xfId="3370"/>
    <cellStyle name="Neutralne" xfId="3371"/>
    <cellStyle name="New Times Roman" xfId="3372"/>
    <cellStyle name="New Times Roman 10" xfId="3373"/>
    <cellStyle name="New Times Roman 2" xfId="3374"/>
    <cellStyle name="New Times Roman 3" xfId="3375"/>
    <cellStyle name="New Times Roman 4" xfId="3376"/>
    <cellStyle name="New Times Roman 5" xfId="3377"/>
    <cellStyle name="New Times Roman 6" xfId="3378"/>
    <cellStyle name="New Times Roman 7" xfId="3379"/>
    <cellStyle name="New Times Roman 8" xfId="3380"/>
    <cellStyle name="New Times Roman 9" xfId="3381"/>
    <cellStyle name="New Times Roman_Account Payable Detail" xfId="3382"/>
    <cellStyle name="no dec" xfId="3383"/>
    <cellStyle name="no dec 2" xfId="3384"/>
    <cellStyle name="no dec 3" xfId="3385"/>
    <cellStyle name="no dec 4" xfId="3386"/>
    <cellStyle name="no dec 5" xfId="3387"/>
    <cellStyle name="no dec 6" xfId="3388"/>
    <cellStyle name="no dec 7" xfId="3389"/>
    <cellStyle name="no dec 8" xfId="3390"/>
    <cellStyle name="no dec 9" xfId="3391"/>
    <cellStyle name="no dec_Account Payable Detail" xfId="3392"/>
    <cellStyle name="Normal" xfId="0" builtinId="0"/>
    <cellStyle name="Normal - Estilo1" xfId="3393"/>
    <cellStyle name="Normal - Estilo1 10" xfId="3394"/>
    <cellStyle name="Normal - Estilo1 2" xfId="3395"/>
    <cellStyle name="Normal - Estilo1 3" xfId="3396"/>
    <cellStyle name="Normal - Estilo1 4" xfId="3397"/>
    <cellStyle name="Normal - Estilo1 5" xfId="3398"/>
    <cellStyle name="Normal - Estilo1 6" xfId="3399"/>
    <cellStyle name="Normal - Estilo1 7" xfId="3400"/>
    <cellStyle name="Normal - Estilo1 8" xfId="3401"/>
    <cellStyle name="Normal - Estilo1 9" xfId="3402"/>
    <cellStyle name="Normal - Estilo1_Account Payable Detail" xfId="3403"/>
    <cellStyle name="Normal - Estilo2" xfId="3404"/>
    <cellStyle name="Normal - Estilo2 10" xfId="3405"/>
    <cellStyle name="Normal - Estilo2 2" xfId="3406"/>
    <cellStyle name="Normal - Estilo2 3" xfId="3407"/>
    <cellStyle name="Normal - Estilo2 4" xfId="3408"/>
    <cellStyle name="Normal - Estilo2 5" xfId="3409"/>
    <cellStyle name="Normal - Estilo2 6" xfId="3410"/>
    <cellStyle name="Normal - Estilo2 7" xfId="3411"/>
    <cellStyle name="Normal - Estilo2 8" xfId="3412"/>
    <cellStyle name="Normal - Estilo2 9" xfId="3413"/>
    <cellStyle name="Normal - Estilo2_Account Payable Detail" xfId="3414"/>
    <cellStyle name="Normal - Estilo3" xfId="3415"/>
    <cellStyle name="Normal - Estilo3 10" xfId="3416"/>
    <cellStyle name="Normal - Estilo3 2" xfId="3417"/>
    <cellStyle name="Normal - Estilo3 3" xfId="3418"/>
    <cellStyle name="Normal - Estilo3 4" xfId="3419"/>
    <cellStyle name="Normal - Estilo3 5" xfId="3420"/>
    <cellStyle name="Normal - Estilo3 6" xfId="3421"/>
    <cellStyle name="Normal - Estilo3 7" xfId="3422"/>
    <cellStyle name="Normal - Estilo3 8" xfId="3423"/>
    <cellStyle name="Normal - Estilo3 9" xfId="3424"/>
    <cellStyle name="Normal - Estilo3_Account Payable Detail" xfId="3425"/>
    <cellStyle name="Normal - Estilo4" xfId="3426"/>
    <cellStyle name="Normal - Estilo4 10" xfId="3427"/>
    <cellStyle name="Normal - Estilo4 2" xfId="3428"/>
    <cellStyle name="Normal - Estilo4 3" xfId="3429"/>
    <cellStyle name="Normal - Estilo4 4" xfId="3430"/>
    <cellStyle name="Normal - Estilo4 5" xfId="3431"/>
    <cellStyle name="Normal - Estilo4 6" xfId="3432"/>
    <cellStyle name="Normal - Estilo4 7" xfId="3433"/>
    <cellStyle name="Normal - Estilo4 8" xfId="3434"/>
    <cellStyle name="Normal - Estilo4 9" xfId="3435"/>
    <cellStyle name="Normal - Estilo4_Account Payable Detail" xfId="3436"/>
    <cellStyle name="Normal - Estilo5" xfId="3437"/>
    <cellStyle name="Normal - Estilo5 10" xfId="3438"/>
    <cellStyle name="Normal - Estilo5 2" xfId="3439"/>
    <cellStyle name="Normal - Estilo5 3" xfId="3440"/>
    <cellStyle name="Normal - Estilo5 4" xfId="3441"/>
    <cellStyle name="Normal - Estilo5 5" xfId="3442"/>
    <cellStyle name="Normal - Estilo5 6" xfId="3443"/>
    <cellStyle name="Normal - Estilo5 7" xfId="3444"/>
    <cellStyle name="Normal - Estilo5 8" xfId="3445"/>
    <cellStyle name="Normal - Estilo5 9" xfId="3446"/>
    <cellStyle name="Normal - Estilo5_Account Payable Detail" xfId="3447"/>
    <cellStyle name="Normal - Estilo6" xfId="3448"/>
    <cellStyle name="Normal - Estilo6 10" xfId="3449"/>
    <cellStyle name="Normal - Estilo6 2" xfId="3450"/>
    <cellStyle name="Normal - Estilo6 3" xfId="3451"/>
    <cellStyle name="Normal - Estilo6 4" xfId="3452"/>
    <cellStyle name="Normal - Estilo6 5" xfId="3453"/>
    <cellStyle name="Normal - Estilo6 6" xfId="3454"/>
    <cellStyle name="Normal - Estilo6 7" xfId="3455"/>
    <cellStyle name="Normal - Estilo6 8" xfId="3456"/>
    <cellStyle name="Normal - Estilo6 9" xfId="3457"/>
    <cellStyle name="Normal - Estilo6_Account Payable Detail" xfId="3458"/>
    <cellStyle name="Normal - Estilo7" xfId="3459"/>
    <cellStyle name="Normal - Estilo7 10" xfId="3460"/>
    <cellStyle name="Normal - Estilo7 2" xfId="3461"/>
    <cellStyle name="Normal - Estilo7 3" xfId="3462"/>
    <cellStyle name="Normal - Estilo7 4" xfId="3463"/>
    <cellStyle name="Normal - Estilo7 5" xfId="3464"/>
    <cellStyle name="Normal - Estilo7 6" xfId="3465"/>
    <cellStyle name="Normal - Estilo7 7" xfId="3466"/>
    <cellStyle name="Normal - Estilo7 8" xfId="3467"/>
    <cellStyle name="Normal - Estilo7 9" xfId="3468"/>
    <cellStyle name="Normal - Estilo7_Account Payable Detail" xfId="3469"/>
    <cellStyle name="Normal - Estilo8" xfId="3470"/>
    <cellStyle name="Normal - Estilo8 10" xfId="3471"/>
    <cellStyle name="Normal - Estilo8 2" xfId="3472"/>
    <cellStyle name="Normal - Estilo8 3" xfId="3473"/>
    <cellStyle name="Normal - Estilo8 4" xfId="3474"/>
    <cellStyle name="Normal - Estilo8 5" xfId="3475"/>
    <cellStyle name="Normal - Estilo8 6" xfId="3476"/>
    <cellStyle name="Normal - Estilo8 7" xfId="3477"/>
    <cellStyle name="Normal - Estilo8 8" xfId="3478"/>
    <cellStyle name="Normal - Estilo8 9" xfId="3479"/>
    <cellStyle name="Normal - Estilo8_Account Payable Detail" xfId="3480"/>
    <cellStyle name="Normal - Style1" xfId="3481"/>
    <cellStyle name="Normal - Style1 10" xfId="3482"/>
    <cellStyle name="Normal - Style1 11" xfId="3483"/>
    <cellStyle name="Normal - Style1 12" xfId="3484"/>
    <cellStyle name="Normal - Style1 2" xfId="3485"/>
    <cellStyle name="Normal - Style1 3" xfId="3486"/>
    <cellStyle name="Normal - Style1 4" xfId="3487"/>
    <cellStyle name="Normal - Style1 5" xfId="3488"/>
    <cellStyle name="Normal - Style1 6" xfId="3489"/>
    <cellStyle name="Normal - Style1 7" xfId="3490"/>
    <cellStyle name="Normal - Style1 8" xfId="3491"/>
    <cellStyle name="Normal - Style1 9" xfId="3492"/>
    <cellStyle name="Normal - Style1_1076" xfId="3493"/>
    <cellStyle name="Normal 10" xfId="3494"/>
    <cellStyle name="Normal 10 2" xfId="3495"/>
    <cellStyle name="Normal 10 2 2" xfId="3496"/>
    <cellStyle name="Normal 10 3" xfId="3497"/>
    <cellStyle name="Normal 10 5" xfId="3498"/>
    <cellStyle name="Normal 10_ Resumen ELT" xfId="3499"/>
    <cellStyle name="Normal 11" xfId="3500"/>
    <cellStyle name="Normal 11 2" xfId="3501"/>
    <cellStyle name="Normal 11 3" xfId="3502"/>
    <cellStyle name="Normal 12" xfId="3503"/>
    <cellStyle name="Normal 12 2" xfId="3504"/>
    <cellStyle name="Normal 12 2 3" xfId="3505"/>
    <cellStyle name="Normal 12 2 3 2" xfId="3506"/>
    <cellStyle name="Normal 12 3" xfId="3507"/>
    <cellStyle name="Normal 13" xfId="3508"/>
    <cellStyle name="Normal 13 2" xfId="3509"/>
    <cellStyle name="Normal 13 3" xfId="3510"/>
    <cellStyle name="Normal 13_HT_ORACLE (BG)" xfId="3511"/>
    <cellStyle name="Normal 14" xfId="3512"/>
    <cellStyle name="Normal 14 2" xfId="3513"/>
    <cellStyle name="Normal 15" xfId="3514"/>
    <cellStyle name="Normal 15 2" xfId="3515"/>
    <cellStyle name="Normal 16" xfId="3516"/>
    <cellStyle name="Normal 17" xfId="3517"/>
    <cellStyle name="Normal 17 2" xfId="3518"/>
    <cellStyle name="Normal 18" xfId="3519"/>
    <cellStyle name="Normal 18 3" xfId="3520"/>
    <cellStyle name="Normal 18_HT_ORACLE (BG)" xfId="3521"/>
    <cellStyle name="Normal 19" xfId="3522"/>
    <cellStyle name="Normal 19 2" xfId="3523"/>
    <cellStyle name="Normal 19_HT_ORACLE (BG)" xfId="3524"/>
    <cellStyle name="Normal 2" xfId="4"/>
    <cellStyle name="Normal 2 2" xfId="3525"/>
    <cellStyle name="Normal 2 2 2" xfId="3526"/>
    <cellStyle name="Normal 2 2 2 2" xfId="3527"/>
    <cellStyle name="Normal 2 2 2 2 2" xfId="3528"/>
    <cellStyle name="Normal 2 2 2 3" xfId="3529"/>
    <cellStyle name="Normal 2 2 2 4" xfId="3530"/>
    <cellStyle name="Normal 2 2 2 5" xfId="3531"/>
    <cellStyle name="Normal 2 2 2 6" xfId="3532"/>
    <cellStyle name="Normal 2 2 3" xfId="3533"/>
    <cellStyle name="Normal 2 2 3 2" xfId="3534"/>
    <cellStyle name="Normal 2 2 3 3" xfId="3535"/>
    <cellStyle name="Normal 2 2 3 4" xfId="3536"/>
    <cellStyle name="Normal 2 2 4" xfId="3537"/>
    <cellStyle name="Normal 2 2 5" xfId="3538"/>
    <cellStyle name="Normal 2 2_GN Statistic 2010" xfId="3539"/>
    <cellStyle name="Normal 2 3" xfId="3540"/>
    <cellStyle name="Normal 2 3 10" xfId="3541"/>
    <cellStyle name="Normal 2 3 10 2" xfId="3542"/>
    <cellStyle name="Normal 2 3 11" xfId="3543"/>
    <cellStyle name="Normal 2 3 11 2" xfId="3544"/>
    <cellStyle name="Normal 2 3 12" xfId="3545"/>
    <cellStyle name="Normal 2 3 12 2" xfId="3546"/>
    <cellStyle name="Normal 2 3 13" xfId="3547"/>
    <cellStyle name="Normal 2 3 14" xfId="3548"/>
    <cellStyle name="Normal 2 3 15" xfId="3549"/>
    <cellStyle name="Normal 2 3 16" xfId="3550"/>
    <cellStyle name="Normal 2 3 17" xfId="3551"/>
    <cellStyle name="Normal 2 3 2" xfId="3552"/>
    <cellStyle name="Normal 2 3 2 2" xfId="3553"/>
    <cellStyle name="Normal 2 3 2 3" xfId="3554"/>
    <cellStyle name="Normal 2 3 3" xfId="3555"/>
    <cellStyle name="Normal 2 3 3 2" xfId="3556"/>
    <cellStyle name="Normal 2 3 4" xfId="3557"/>
    <cellStyle name="Normal 2 3 4 2" xfId="3558"/>
    <cellStyle name="Normal 2 3 4 2 2" xfId="3559"/>
    <cellStyle name="Normal 2 3 4 3" xfId="3560"/>
    <cellStyle name="Normal 2 3 5" xfId="3561"/>
    <cellStyle name="Normal 2 3 5 2" xfId="3562"/>
    <cellStyle name="Normal 2 3 5 2 2" xfId="3563"/>
    <cellStyle name="Normal 2 3 5 3" xfId="3564"/>
    <cellStyle name="Normal 2 3 6" xfId="3565"/>
    <cellStyle name="Normal 2 3 6 2" xfId="3566"/>
    <cellStyle name="Normal 2 3 7" xfId="3567"/>
    <cellStyle name="Normal 2 3 7 2" xfId="3568"/>
    <cellStyle name="Normal 2 3 8" xfId="3569"/>
    <cellStyle name="Normal 2 3 8 2" xfId="3570"/>
    <cellStyle name="Normal 2 3 9" xfId="3571"/>
    <cellStyle name="Normal 2 3 9 2" xfId="3572"/>
    <cellStyle name="Normal 2 3_GN Statistic 2010" xfId="3573"/>
    <cellStyle name="Normal 2 4" xfId="3574"/>
    <cellStyle name="Normal 2 4 2" xfId="3575"/>
    <cellStyle name="Normal 2 4 3" xfId="3576"/>
    <cellStyle name="Normal 2 4 4" xfId="3577"/>
    <cellStyle name="Normal 2 4 4 3 5 4 4 2 9 3" xfId="3578"/>
    <cellStyle name="Normal 2 4 4 3 5 4 4 2 9 3 2" xfId="3579"/>
    <cellStyle name="Normal 2 4 5" xfId="3580"/>
    <cellStyle name="Normal 2 4 6" xfId="3581"/>
    <cellStyle name="Normal 2 5" xfId="3582"/>
    <cellStyle name="Normal 2 5 2" xfId="3583"/>
    <cellStyle name="Normal 2 5 3" xfId="3584"/>
    <cellStyle name="Normal 2 5 4" xfId="3585"/>
    <cellStyle name="Normal 2 6" xfId="3586"/>
    <cellStyle name="Normal 2 7" xfId="4800"/>
    <cellStyle name="Normal 2 8" xfId="4804"/>
    <cellStyle name="Normal 2_ Resumen ELT" xfId="3587"/>
    <cellStyle name="Normal 20" xfId="3588"/>
    <cellStyle name="Normal 21" xfId="3589"/>
    <cellStyle name="Normal 22" xfId="3590"/>
    <cellStyle name="Normal 23" xfId="3591"/>
    <cellStyle name="Normal 24" xfId="3592"/>
    <cellStyle name="Normal 25" xfId="3593"/>
    <cellStyle name="Normal 26" xfId="3594"/>
    <cellStyle name="Normal 27" xfId="3595"/>
    <cellStyle name="Normal 28" xfId="3596"/>
    <cellStyle name="Normal 29" xfId="3597"/>
    <cellStyle name="Normal 3" xfId="5"/>
    <cellStyle name="Normal 3 2" xfId="3598"/>
    <cellStyle name="Normal 3 2 2" xfId="3599"/>
    <cellStyle name="Normal 3 2 2 2" xfId="3600"/>
    <cellStyle name="Normal 3 2 3" xfId="3601"/>
    <cellStyle name="Normal 3 2_GN Statistic 2010" xfId="3602"/>
    <cellStyle name="Normal 3 3" xfId="3603"/>
    <cellStyle name="Normal 3 3 2" xfId="3604"/>
    <cellStyle name="Normal 3 3 3" xfId="3605"/>
    <cellStyle name="Normal 3 3_GN Statistic 2010" xfId="3606"/>
    <cellStyle name="Normal 3 4" xfId="3607"/>
    <cellStyle name="Normal 3 4 2" xfId="3608"/>
    <cellStyle name="Normal 3 5" xfId="3609"/>
    <cellStyle name="Normal 3 6" xfId="3610"/>
    <cellStyle name="Normal 3 7" xfId="3611"/>
    <cellStyle name="Normal 3 8" xfId="4801"/>
    <cellStyle name="Normal 3 9" xfId="4805"/>
    <cellStyle name="Normal 3_3G System CAPEX Update Dec08 V3" xfId="3612"/>
    <cellStyle name="Normal 30" xfId="3613"/>
    <cellStyle name="Normal 31" xfId="3614"/>
    <cellStyle name="Normal 32" xfId="3615"/>
    <cellStyle name="Normal 33" xfId="3616"/>
    <cellStyle name="Normal 34" xfId="3617"/>
    <cellStyle name="Normal 35" xfId="3618"/>
    <cellStyle name="Normal 36" xfId="3619"/>
    <cellStyle name="Normal 37" xfId="3620"/>
    <cellStyle name="Normal 38" xfId="3621"/>
    <cellStyle name="Normal 39" xfId="3622"/>
    <cellStyle name="Normal 4" xfId="3623"/>
    <cellStyle name="Normal 4 2" xfId="3624"/>
    <cellStyle name="Normal 4 2 2" xfId="3625"/>
    <cellStyle name="Normal 4 2 3" xfId="3626"/>
    <cellStyle name="Normal 4 3" xfId="3627"/>
    <cellStyle name="Normal 4 4" xfId="3628"/>
    <cellStyle name="Normal 4 5" xfId="3629"/>
    <cellStyle name="Normal 4 6" xfId="3630"/>
    <cellStyle name="Normal 4_GN Statistic 2010" xfId="3631"/>
    <cellStyle name="Normal 40" xfId="3632"/>
    <cellStyle name="Normal 41" xfId="3633"/>
    <cellStyle name="Normal 42" xfId="3634"/>
    <cellStyle name="Normal 43" xfId="3635"/>
    <cellStyle name="Normal 43 2 2" xfId="3636"/>
    <cellStyle name="Normal 44" xfId="3637"/>
    <cellStyle name="Normal 45" xfId="3638"/>
    <cellStyle name="Normal 46" xfId="7"/>
    <cellStyle name="Normal 47" xfId="4798"/>
    <cellStyle name="Normal 48" xfId="4803"/>
    <cellStyle name="Normal 5" xfId="3639"/>
    <cellStyle name="Normal 5 2" xfId="3640"/>
    <cellStyle name="Normal 5 2 2" xfId="3641"/>
    <cellStyle name="Normal 5 2 3" xfId="3642"/>
    <cellStyle name="Normal 5 2 4" xfId="3643"/>
    <cellStyle name="Normal 5 2 5" xfId="3644"/>
    <cellStyle name="Normal 5 2 6" xfId="3645"/>
    <cellStyle name="Normal 5 3" xfId="3646"/>
    <cellStyle name="Normal 5_GN Statistic 2010" xfId="3647"/>
    <cellStyle name="Normal 6" xfId="3648"/>
    <cellStyle name="Normal 6 2" xfId="3649"/>
    <cellStyle name="Normal 6 2 2" xfId="3650"/>
    <cellStyle name="Normal 6 3" xfId="3651"/>
    <cellStyle name="Normal 6_GN Statistic 2010" xfId="3652"/>
    <cellStyle name="Normal 7" xfId="3653"/>
    <cellStyle name="Normal 7 2" xfId="3654"/>
    <cellStyle name="Normal 7 2 10" xfId="3655"/>
    <cellStyle name="Normal 7 2 11" xfId="3656"/>
    <cellStyle name="Normal 7 2 2" xfId="3657"/>
    <cellStyle name="Normal 7 2 2 2" xfId="3658"/>
    <cellStyle name="Normal 7 2 3" xfId="3659"/>
    <cellStyle name="Normal 7 2 3 2" xfId="3660"/>
    <cellStyle name="Normal 7 2 4" xfId="3661"/>
    <cellStyle name="Normal 7 2 4 2" xfId="3662"/>
    <cellStyle name="Normal 7 2 5" xfId="3663"/>
    <cellStyle name="Normal 7 2 5 2" xfId="3664"/>
    <cellStyle name="Normal 7 2 6" xfId="3665"/>
    <cellStyle name="Normal 7 2 6 2" xfId="3666"/>
    <cellStyle name="Normal 7 2 7" xfId="3667"/>
    <cellStyle name="Normal 7 2 7 2" xfId="3668"/>
    <cellStyle name="Normal 7 2 8" xfId="3669"/>
    <cellStyle name="Normal 7 2 8 2" xfId="3670"/>
    <cellStyle name="Normal 7 2 9" xfId="3671"/>
    <cellStyle name="Normal 7 2 9 2" xfId="3672"/>
    <cellStyle name="Normal 7 3" xfId="3673"/>
    <cellStyle name="Normal 7 3 2" xfId="3674"/>
    <cellStyle name="Normal 7 4" xfId="3675"/>
    <cellStyle name="Normal 7 4 2" xfId="3676"/>
    <cellStyle name="Normal 7 5" xfId="3677"/>
    <cellStyle name="Normal 7 6" xfId="3678"/>
    <cellStyle name="Normal 7 7" xfId="3679"/>
    <cellStyle name="Normal 7 8" xfId="3680"/>
    <cellStyle name="Normal 7 9" xfId="3681"/>
    <cellStyle name="Normal 7_GN Statistic 2010" xfId="3682"/>
    <cellStyle name="Normal 8" xfId="3683"/>
    <cellStyle name="Normal 8 2" xfId="3684"/>
    <cellStyle name="Normal 8 3" xfId="3685"/>
    <cellStyle name="Normal 8_GN Statistic 2010" xfId="3686"/>
    <cellStyle name="Normal 9" xfId="3687"/>
    <cellStyle name="Normal 9 2" xfId="3688"/>
    <cellStyle name="Normale_Ratios" xfId="3689"/>
    <cellStyle name="Normalny 18" xfId="3690"/>
    <cellStyle name="Normalny_56.Podstawowe dane o woj.(1)" xfId="3691"/>
    <cellStyle name="Notas 2" xfId="3692"/>
    <cellStyle name="Notas 2 2" xfId="3693"/>
    <cellStyle name="Notas 2 2 2" xfId="3694"/>
    <cellStyle name="Notas 2 3" xfId="3695"/>
    <cellStyle name="Notas 3" xfId="3696"/>
    <cellStyle name="Notas 3 2" xfId="3697"/>
    <cellStyle name="Notas 3 3" xfId="3698"/>
    <cellStyle name="Notas 4" xfId="3699"/>
    <cellStyle name="Note" xfId="3700"/>
    <cellStyle name="Note 10" xfId="3701"/>
    <cellStyle name="Note 11" xfId="3702"/>
    <cellStyle name="Note 12" xfId="3703"/>
    <cellStyle name="Note 13" xfId="3704"/>
    <cellStyle name="Note 14" xfId="3705"/>
    <cellStyle name="Note 15" xfId="3706"/>
    <cellStyle name="Note 16" xfId="3707"/>
    <cellStyle name="Note 17" xfId="3708"/>
    <cellStyle name="Note 18" xfId="3709"/>
    <cellStyle name="Note 19" xfId="3710"/>
    <cellStyle name="Note 2" xfId="3711"/>
    <cellStyle name="Note 2 2" xfId="3712"/>
    <cellStyle name="Note 20" xfId="3713"/>
    <cellStyle name="Note 21" xfId="3714"/>
    <cellStyle name="Note 22" xfId="3715"/>
    <cellStyle name="Note 23" xfId="3716"/>
    <cellStyle name="Note 24" xfId="3717"/>
    <cellStyle name="Note 25" xfId="3718"/>
    <cellStyle name="Note 3" xfId="3719"/>
    <cellStyle name="Note 3 2" xfId="3720"/>
    <cellStyle name="Note 4" xfId="3721"/>
    <cellStyle name="Note 4 2" xfId="3722"/>
    <cellStyle name="Note 5" xfId="3723"/>
    <cellStyle name="Note 6" xfId="3724"/>
    <cellStyle name="Note 7" xfId="3725"/>
    <cellStyle name="Note 8" xfId="3726"/>
    <cellStyle name="Note 9" xfId="3727"/>
    <cellStyle name="Note_HT_ORACLE (BG)" xfId="3728"/>
    <cellStyle name="Number" xfId="3729"/>
    <cellStyle name="Number (2dp)" xfId="3730"/>
    <cellStyle name="Number_1900 - Modelo de tráfico (19 junio 2007)" xfId="3731"/>
    <cellStyle name="o1" xfId="3732"/>
    <cellStyle name="o1 2" xfId="3733"/>
    <cellStyle name="o1_GN Statistic 2010" xfId="3734"/>
    <cellStyle name="Obliczenia" xfId="3735"/>
    <cellStyle name="Œ…‹æØ‚è [0.00]_!!!GO" xfId="3736"/>
    <cellStyle name="Œ…‹æØ‚è_!!!GO" xfId="3737"/>
    <cellStyle name="outh America" xfId="3738"/>
    <cellStyle name="outh America 2" xfId="3739"/>
    <cellStyle name="outh America_GN Statistic 2010" xfId="3740"/>
    <cellStyle name="Output" xfId="3741"/>
    <cellStyle name="Output 10" xfId="3742"/>
    <cellStyle name="Output 11" xfId="3743"/>
    <cellStyle name="Output 12" xfId="3744"/>
    <cellStyle name="Output 13" xfId="3745"/>
    <cellStyle name="Output 14" xfId="3746"/>
    <cellStyle name="Output 15" xfId="3747"/>
    <cellStyle name="Output 16" xfId="3748"/>
    <cellStyle name="Output 17" xfId="3749"/>
    <cellStyle name="Output 18" xfId="3750"/>
    <cellStyle name="Output 19" xfId="3751"/>
    <cellStyle name="Output 2" xfId="3752"/>
    <cellStyle name="Output 2 2" xfId="3753"/>
    <cellStyle name="Output 20" xfId="3754"/>
    <cellStyle name="Output 21" xfId="3755"/>
    <cellStyle name="Output 22" xfId="3756"/>
    <cellStyle name="Output 23" xfId="3757"/>
    <cellStyle name="Output 24" xfId="3758"/>
    <cellStyle name="Output 25" xfId="3759"/>
    <cellStyle name="Output 3" xfId="3760"/>
    <cellStyle name="Output 3 2" xfId="3761"/>
    <cellStyle name="Output 4" xfId="3762"/>
    <cellStyle name="Output 4 2" xfId="3763"/>
    <cellStyle name="Output 5" xfId="3764"/>
    <cellStyle name="Output 6" xfId="3765"/>
    <cellStyle name="Output 7" xfId="3766"/>
    <cellStyle name="Output 8" xfId="3767"/>
    <cellStyle name="Output 9" xfId="3768"/>
    <cellStyle name="Output Amounts" xfId="6"/>
    <cellStyle name="Output Amounts 2" xfId="3769"/>
    <cellStyle name="Output Amounts 3" xfId="3770"/>
    <cellStyle name="Output Amounts 4" xfId="3771"/>
    <cellStyle name="Output Amounts 5" xfId="3772"/>
    <cellStyle name="Output Amounts_GN Statistic 2010" xfId="3773"/>
    <cellStyle name="Output Column Headings" xfId="3774"/>
    <cellStyle name="Output Column Headings 10" xfId="3775"/>
    <cellStyle name="Output Column Headings 11" xfId="3776"/>
    <cellStyle name="Output Column Headings 12" xfId="3777"/>
    <cellStyle name="Output Column Headings 13" xfId="3778"/>
    <cellStyle name="Output Column Headings 2" xfId="3779"/>
    <cellStyle name="Output Column Headings 2 2" xfId="3780"/>
    <cellStyle name="Output Column Headings 2_GN Statistic 2010" xfId="3781"/>
    <cellStyle name="Output Column Headings 3" xfId="3782"/>
    <cellStyle name="Output Column Headings 3 2" xfId="3783"/>
    <cellStyle name="Output Column Headings 3_GN Statistic 2010" xfId="3784"/>
    <cellStyle name="Output Column Headings 4" xfId="3785"/>
    <cellStyle name="Output Column Headings 5" xfId="3786"/>
    <cellStyle name="Output Column Headings 6" xfId="3787"/>
    <cellStyle name="Output Column Headings 7" xfId="3788"/>
    <cellStyle name="Output Column Headings 8" xfId="3789"/>
    <cellStyle name="Output Column Headings 9" xfId="3790"/>
    <cellStyle name="Output Column Headings_Account Payable Detail" xfId="3791"/>
    <cellStyle name="Output Line Items" xfId="3792"/>
    <cellStyle name="Output Line Items 10" xfId="3793"/>
    <cellStyle name="Output Line Items 11" xfId="3794"/>
    <cellStyle name="Output Line Items 12" xfId="3795"/>
    <cellStyle name="Output Line Items 13" xfId="3796"/>
    <cellStyle name="Output Line Items 2" xfId="3797"/>
    <cellStyle name="Output Line Items 2 2" xfId="3798"/>
    <cellStyle name="Output Line Items 2_GN Statistic 2010" xfId="3799"/>
    <cellStyle name="Output Line Items 3" xfId="3800"/>
    <cellStyle name="Output Line Items 3 2" xfId="3801"/>
    <cellStyle name="Output Line Items 3_GN Statistic 2010" xfId="3802"/>
    <cellStyle name="Output Line Items 4" xfId="3803"/>
    <cellStyle name="Output Line Items 5" xfId="3804"/>
    <cellStyle name="Output Line Items 6" xfId="3805"/>
    <cellStyle name="Output Line Items 7" xfId="3806"/>
    <cellStyle name="Output Line Items 8" xfId="3807"/>
    <cellStyle name="Output Line Items 9" xfId="3808"/>
    <cellStyle name="Output Line Items_Account Payable Detail" xfId="3809"/>
    <cellStyle name="Output Report Heading" xfId="3810"/>
    <cellStyle name="Output Report Heading 10" xfId="3811"/>
    <cellStyle name="Output Report Heading 11" xfId="3812"/>
    <cellStyle name="Output Report Heading 12" xfId="3813"/>
    <cellStyle name="Output Report Heading 13" xfId="3814"/>
    <cellStyle name="Output Report Heading 2" xfId="3815"/>
    <cellStyle name="Output Report Heading 2 2" xfId="3816"/>
    <cellStyle name="Output Report Heading 2_GN Statistic 2010" xfId="3817"/>
    <cellStyle name="Output Report Heading 3" xfId="3818"/>
    <cellStyle name="Output Report Heading 3 2" xfId="3819"/>
    <cellStyle name="Output Report Heading 3_GN Statistic 2010" xfId="3820"/>
    <cellStyle name="Output Report Heading 4" xfId="3821"/>
    <cellStyle name="Output Report Heading 5" xfId="3822"/>
    <cellStyle name="Output Report Heading 6" xfId="3823"/>
    <cellStyle name="Output Report Heading 7" xfId="3824"/>
    <cellStyle name="Output Report Heading 8" xfId="3825"/>
    <cellStyle name="Output Report Heading 9" xfId="3826"/>
    <cellStyle name="Output Report Heading_2009 DR CAPEX Format (Draft) 1DIC08 FIN (3)" xfId="3827"/>
    <cellStyle name="Output Report Title" xfId="3828"/>
    <cellStyle name="Output Report Title 10" xfId="3829"/>
    <cellStyle name="Output Report Title 11" xfId="3830"/>
    <cellStyle name="Output Report Title 12" xfId="3831"/>
    <cellStyle name="Output Report Title 13" xfId="3832"/>
    <cellStyle name="Output Report Title 2" xfId="3833"/>
    <cellStyle name="Output Report Title 2 2" xfId="3834"/>
    <cellStyle name="Output Report Title 2_GN Statistic 2010" xfId="3835"/>
    <cellStyle name="Output Report Title 3" xfId="3836"/>
    <cellStyle name="Output Report Title 3 2" xfId="3837"/>
    <cellStyle name="Output Report Title 3_GN Statistic 2010" xfId="3838"/>
    <cellStyle name="Output Report Title 4" xfId="3839"/>
    <cellStyle name="Output Report Title 5" xfId="3840"/>
    <cellStyle name="Output Report Title 6" xfId="3841"/>
    <cellStyle name="Output Report Title 7" xfId="3842"/>
    <cellStyle name="Output Report Title 8" xfId="3843"/>
    <cellStyle name="Output Report Title 9" xfId="3844"/>
    <cellStyle name="Output Report Title_2009 DR CAPEX Format (Draft) 1DIC08 FIN (3)" xfId="3845"/>
    <cellStyle name="Output_Formulario2 Balance 2011" xfId="3846"/>
    <cellStyle name="p" xfId="3847"/>
    <cellStyle name="p 2" xfId="3848"/>
    <cellStyle name="p1" xfId="3849"/>
    <cellStyle name="p1\" xfId="3850"/>
    <cellStyle name="p1\ 2" xfId="3851"/>
    <cellStyle name="p1_Iridium v26" xfId="3852"/>
    <cellStyle name="p1`" xfId="3853"/>
    <cellStyle name="p12" xfId="3854"/>
    <cellStyle name="p12 2" xfId="3855"/>
    <cellStyle name="p12_GN Statistic 2010" xfId="3856"/>
    <cellStyle name="p2" xfId="3857"/>
    <cellStyle name="p3" xfId="3858"/>
    <cellStyle name="p3 2" xfId="3859"/>
    <cellStyle name="p5" xfId="3860"/>
    <cellStyle name="paint" xfId="3861"/>
    <cellStyle name="paint 10" xfId="3862"/>
    <cellStyle name="paint 2" xfId="3863"/>
    <cellStyle name="paint 3" xfId="3864"/>
    <cellStyle name="paint 4" xfId="3865"/>
    <cellStyle name="paint 5" xfId="3866"/>
    <cellStyle name="paint 6" xfId="3867"/>
    <cellStyle name="paint 7" xfId="3868"/>
    <cellStyle name="paint 8" xfId="3869"/>
    <cellStyle name="paint 9" xfId="3870"/>
    <cellStyle name="paint_Account Payable Detail" xfId="3871"/>
    <cellStyle name="per.style" xfId="3872"/>
    <cellStyle name="per.style 2" xfId="3873"/>
    <cellStyle name="per.style 3" xfId="3874"/>
    <cellStyle name="per.style 4" xfId="3875"/>
    <cellStyle name="per.style 5" xfId="3876"/>
    <cellStyle name="per.style 6" xfId="3877"/>
    <cellStyle name="per.style 7" xfId="3878"/>
    <cellStyle name="per.style 8" xfId="3879"/>
    <cellStyle name="per.style 9" xfId="3880"/>
    <cellStyle name="per.style_Account Payable Detail" xfId="3881"/>
    <cellStyle name="Percent (0)" xfId="3882"/>
    <cellStyle name="Percent (0) 10" xfId="3883"/>
    <cellStyle name="Percent (0) 2" xfId="3884"/>
    <cellStyle name="Percent (0) 3" xfId="3885"/>
    <cellStyle name="Percent (0) 4" xfId="3886"/>
    <cellStyle name="Percent (0) 5" xfId="3887"/>
    <cellStyle name="Percent (0) 6" xfId="3888"/>
    <cellStyle name="Percent (0) 7" xfId="3889"/>
    <cellStyle name="Percent (0) 8" xfId="3890"/>
    <cellStyle name="Percent (0) 9" xfId="3891"/>
    <cellStyle name="Percent [0]" xfId="3892"/>
    <cellStyle name="Percent [0] 2" xfId="3893"/>
    <cellStyle name="Percent [0] 3" xfId="3894"/>
    <cellStyle name="Percent [0] 4" xfId="3895"/>
    <cellStyle name="Percent [0] 5" xfId="3896"/>
    <cellStyle name="Percent [0] 6" xfId="3897"/>
    <cellStyle name="Percent [0] 7" xfId="3898"/>
    <cellStyle name="Percent [0] 8" xfId="3899"/>
    <cellStyle name="Percent [0] 9" xfId="3900"/>
    <cellStyle name="Percent [00]" xfId="3901"/>
    <cellStyle name="Percent [00] 2" xfId="3902"/>
    <cellStyle name="Percent [00] 3" xfId="3903"/>
    <cellStyle name="Percent [00] 4" xfId="3904"/>
    <cellStyle name="Percent [00] 5" xfId="3905"/>
    <cellStyle name="Percent [00] 6" xfId="3906"/>
    <cellStyle name="Percent [00] 7" xfId="3907"/>
    <cellStyle name="Percent [00] 8" xfId="3908"/>
    <cellStyle name="Percent [00] 9" xfId="3909"/>
    <cellStyle name="Percent [2]" xfId="3910"/>
    <cellStyle name="Percent [2] 2" xfId="3911"/>
    <cellStyle name="Percent [2] 3" xfId="3912"/>
    <cellStyle name="Percent [2] 4" xfId="3913"/>
    <cellStyle name="Percent [2] 5" xfId="3914"/>
    <cellStyle name="Percent [2] 6" xfId="3915"/>
    <cellStyle name="Percent [2] 7" xfId="3916"/>
    <cellStyle name="Percent [2] 8" xfId="3917"/>
    <cellStyle name="Percent [2] 9" xfId="3918"/>
    <cellStyle name="Percent 2" xfId="3919"/>
    <cellStyle name="Percent 2 2" xfId="3920"/>
    <cellStyle name="Percent 2 2 2" xfId="3921"/>
    <cellStyle name="Percent 2 3" xfId="3922"/>
    <cellStyle name="Percent 2 3 2" xfId="3923"/>
    <cellStyle name="Percent 2 4" xfId="3924"/>
    <cellStyle name="Percent 3" xfId="3925"/>
    <cellStyle name="Percent 3 2" xfId="3926"/>
    <cellStyle name="Percent 3 2 2" xfId="3927"/>
    <cellStyle name="Percent 3 3" xfId="3928"/>
    <cellStyle name="Percent 3 3 2" xfId="3929"/>
    <cellStyle name="Percent 3 4" xfId="3930"/>
    <cellStyle name="Percent 4" xfId="3931"/>
    <cellStyle name="Percent 4 2" xfId="3932"/>
    <cellStyle name="Percent 5" xfId="3933"/>
    <cellStyle name="Percent 5 2" xfId="3934"/>
    <cellStyle name="Percent 6" xfId="3935"/>
    <cellStyle name="Percent 6 2" xfId="3936"/>
    <cellStyle name="Percent 7" xfId="3937"/>
    <cellStyle name="Percent-0.0%" xfId="3938"/>
    <cellStyle name="Percent-0.0% 10" xfId="3939"/>
    <cellStyle name="Percent-0.0% 11" xfId="3940"/>
    <cellStyle name="Percent-0.0% 12" xfId="3941"/>
    <cellStyle name="Percent-0.0% 13" xfId="3942"/>
    <cellStyle name="Percent-0.0% 14" xfId="3943"/>
    <cellStyle name="Percent-0.0% 2" xfId="3944"/>
    <cellStyle name="Percent-0.0% 2 2" xfId="3945"/>
    <cellStyle name="Percent-0.0% 2_GN Statistic 2010" xfId="3946"/>
    <cellStyle name="Percent-0.0% 3" xfId="3947"/>
    <cellStyle name="Percent-0.0% 3 2" xfId="3948"/>
    <cellStyle name="Percent-0.0% 3_GN Statistic 2010" xfId="3949"/>
    <cellStyle name="Percent-0.0% 4" xfId="3950"/>
    <cellStyle name="Percent-0.0% 4 2" xfId="3951"/>
    <cellStyle name="Percent-0.0% 4_GN Statistic 2010" xfId="3952"/>
    <cellStyle name="Percent-0.0% 5" xfId="3953"/>
    <cellStyle name="Percent-0.0% 5 2" xfId="3954"/>
    <cellStyle name="Percent-0.0% 5_GN Statistic 2010" xfId="3955"/>
    <cellStyle name="Percent-0.0% 6" xfId="3956"/>
    <cellStyle name="Percent-0.0% 7" xfId="3957"/>
    <cellStyle name="Percent-0.0% 8" xfId="3958"/>
    <cellStyle name="Percent-0.0% 9" xfId="3959"/>
    <cellStyle name="Percent-0.0%_Account Payable Detail" xfId="3960"/>
    <cellStyle name="Percentage" xfId="3961"/>
    <cellStyle name="Percentage (2dp)" xfId="3962"/>
    <cellStyle name="Percent-no dec" xfId="3963"/>
    <cellStyle name="Percent-no dec 2" xfId="3964"/>
    <cellStyle name="Percent-no dec 3" xfId="3965"/>
    <cellStyle name="Porcentaje 2" xfId="3966"/>
    <cellStyle name="Porcentaje 2 2" xfId="3967"/>
    <cellStyle name="Porcentaje 2 3" xfId="4802"/>
    <cellStyle name="Porcentaje 3" xfId="3968"/>
    <cellStyle name="Porcentaje 4" xfId="3969"/>
    <cellStyle name="Porcentaje 5" xfId="3970"/>
    <cellStyle name="Porcentual 2 2" xfId="3971"/>
    <cellStyle name="Porcentual 2 2 2" xfId="3972"/>
    <cellStyle name="Porcentual 2 2 3" xfId="3973"/>
    <cellStyle name="Porcentual 2 3" xfId="3974"/>
    <cellStyle name="Porcentual 3" xfId="3975"/>
    <cellStyle name="Porcentual 4" xfId="3976"/>
    <cellStyle name="Porcentual 5" xfId="3977"/>
    <cellStyle name="Porcentual 6" xfId="3978"/>
    <cellStyle name="PrePop Currency (0)" xfId="3979"/>
    <cellStyle name="PrePop Currency (0) 2" xfId="3980"/>
    <cellStyle name="PrePop Currency (0) 3" xfId="3981"/>
    <cellStyle name="PrePop Currency (0) 4" xfId="3982"/>
    <cellStyle name="PrePop Currency (0) 5" xfId="3983"/>
    <cellStyle name="PrePop Currency (0) 6" xfId="3984"/>
    <cellStyle name="PrePop Currency (0) 7" xfId="3985"/>
    <cellStyle name="PrePop Currency (0) 8" xfId="3986"/>
    <cellStyle name="PrePop Currency (0) 9" xfId="3987"/>
    <cellStyle name="PrePop Currency (0)_Account Payable Detail" xfId="3988"/>
    <cellStyle name="PrePop Currency (2)" xfId="3989"/>
    <cellStyle name="PrePop Currency (2) 2" xfId="3990"/>
    <cellStyle name="PrePop Currency (2) 3" xfId="3991"/>
    <cellStyle name="PrePop Currency (2) 4" xfId="3992"/>
    <cellStyle name="PrePop Currency (2) 5" xfId="3993"/>
    <cellStyle name="PrePop Currency (2) 6" xfId="3994"/>
    <cellStyle name="PrePop Currency (2) 7" xfId="3995"/>
    <cellStyle name="PrePop Currency (2) 8" xfId="3996"/>
    <cellStyle name="PrePop Currency (2) 9" xfId="3997"/>
    <cellStyle name="PrePop Currency (2)_Account Payable Detail" xfId="3998"/>
    <cellStyle name="PrePop Units (0)" xfId="3999"/>
    <cellStyle name="PrePop Units (0) 2" xfId="4000"/>
    <cellStyle name="PrePop Units (0) 3" xfId="4001"/>
    <cellStyle name="PrePop Units (0) 4" xfId="4002"/>
    <cellStyle name="PrePop Units (0) 5" xfId="4003"/>
    <cellStyle name="PrePop Units (0) 6" xfId="4004"/>
    <cellStyle name="PrePop Units (0) 7" xfId="4005"/>
    <cellStyle name="PrePop Units (0) 8" xfId="4006"/>
    <cellStyle name="PrePop Units (0) 9" xfId="4007"/>
    <cellStyle name="PrePop Units (0)_Account Payable Detail" xfId="4008"/>
    <cellStyle name="PrePop Units (1)" xfId="4009"/>
    <cellStyle name="PrePop Units (1) 2" xfId="4010"/>
    <cellStyle name="PrePop Units (1) 3" xfId="4011"/>
    <cellStyle name="PrePop Units (1) 4" xfId="4012"/>
    <cellStyle name="PrePop Units (1) 5" xfId="4013"/>
    <cellStyle name="PrePop Units (1) 6" xfId="4014"/>
    <cellStyle name="PrePop Units (1) 7" xfId="4015"/>
    <cellStyle name="PrePop Units (1) 8" xfId="4016"/>
    <cellStyle name="PrePop Units (1) 9" xfId="4017"/>
    <cellStyle name="PrePop Units (1)_Account Payable Detail" xfId="4018"/>
    <cellStyle name="PrePop Units (2)" xfId="4019"/>
    <cellStyle name="PrePop Units (2) 2" xfId="4020"/>
    <cellStyle name="PrePop Units (2) 3" xfId="4021"/>
    <cellStyle name="PrePop Units (2) 4" xfId="4022"/>
    <cellStyle name="PrePop Units (2) 5" xfId="4023"/>
    <cellStyle name="PrePop Units (2) 6" xfId="4024"/>
    <cellStyle name="PrePop Units (2) 7" xfId="4025"/>
    <cellStyle name="PrePop Units (2) 8" xfId="4026"/>
    <cellStyle name="PrePop Units (2) 9" xfId="4027"/>
    <cellStyle name="PrePop Units (2)_Account Payable Detail" xfId="4028"/>
    <cellStyle name="pricing" xfId="4029"/>
    <cellStyle name="PSChar" xfId="4030"/>
    <cellStyle name="PSChar 10" xfId="4031"/>
    <cellStyle name="PSChar 11" xfId="4032"/>
    <cellStyle name="PSChar 2" xfId="4033"/>
    <cellStyle name="PSChar 3" xfId="4034"/>
    <cellStyle name="PSChar 4" xfId="4035"/>
    <cellStyle name="PSChar 5" xfId="4036"/>
    <cellStyle name="PSChar 6" xfId="4037"/>
    <cellStyle name="PSChar 7" xfId="4038"/>
    <cellStyle name="PSChar 8" xfId="4039"/>
    <cellStyle name="PSChar 9" xfId="4040"/>
    <cellStyle name="PSDate" xfId="4041"/>
    <cellStyle name="PSDec" xfId="4042"/>
    <cellStyle name="PSHeading" xfId="4043"/>
    <cellStyle name="PSHeading 10" xfId="4044"/>
    <cellStyle name="PSHeading 2" xfId="4045"/>
    <cellStyle name="PSHeading 3" xfId="4046"/>
    <cellStyle name="PSHeading 4" xfId="4047"/>
    <cellStyle name="PSHeading 5" xfId="4048"/>
    <cellStyle name="PSHeading 6" xfId="4049"/>
    <cellStyle name="PSHeading 7" xfId="4050"/>
    <cellStyle name="PSHeading 8" xfId="4051"/>
    <cellStyle name="PSHeading 9" xfId="4052"/>
    <cellStyle name="PSHeading_Account Payable Detail" xfId="4053"/>
    <cellStyle name="PSInt" xfId="4054"/>
    <cellStyle name="PSSpacer" xfId="4055"/>
    <cellStyle name="PSSpacer 10" xfId="4056"/>
    <cellStyle name="PSSpacer 2" xfId="4057"/>
    <cellStyle name="PSSpacer 3" xfId="4058"/>
    <cellStyle name="PSSpacer 4" xfId="4059"/>
    <cellStyle name="PSSpacer 5" xfId="4060"/>
    <cellStyle name="PSSpacer 6" xfId="4061"/>
    <cellStyle name="PSSpacer 7" xfId="4062"/>
    <cellStyle name="PSSpacer 8" xfId="4063"/>
    <cellStyle name="PSSpacer 9" xfId="4064"/>
    <cellStyle name="Punto" xfId="4065"/>
    <cellStyle name="Punto 2" xfId="4066"/>
    <cellStyle name="Punto0" xfId="4067"/>
    <cellStyle name="Punto0 2" xfId="4068"/>
    <cellStyle name="rborder" xfId="4069"/>
    <cellStyle name="rborder 2" xfId="4070"/>
    <cellStyle name="Red" xfId="4071"/>
    <cellStyle name="Ref Numbers" xfId="4072"/>
    <cellStyle name="regstoresfromspecstores" xfId="4073"/>
    <cellStyle name="regstoresfromspecstores 10" xfId="4074"/>
    <cellStyle name="regstoresfromspecstores 2" xfId="4075"/>
    <cellStyle name="regstoresfromspecstores 3" xfId="4076"/>
    <cellStyle name="regstoresfromspecstores 4" xfId="4077"/>
    <cellStyle name="regstoresfromspecstores 5" xfId="4078"/>
    <cellStyle name="regstoresfromspecstores 6" xfId="4079"/>
    <cellStyle name="regstoresfromspecstores 7" xfId="4080"/>
    <cellStyle name="regstoresfromspecstores 8" xfId="4081"/>
    <cellStyle name="regstoresfromspecstores 9" xfId="4082"/>
    <cellStyle name="RevList" xfId="4083"/>
    <cellStyle name="RevList 2" xfId="4084"/>
    <cellStyle name="RM" xfId="4085"/>
    <cellStyle name="robs" xfId="4086"/>
    <cellStyle name="robs 10" xfId="4087"/>
    <cellStyle name="robs 11" xfId="4088"/>
    <cellStyle name="robs 12" xfId="4089"/>
    <cellStyle name="robs 2" xfId="4090"/>
    <cellStyle name="robs 2 2" xfId="4091"/>
    <cellStyle name="robs 3" xfId="4092"/>
    <cellStyle name="robs 3 2" xfId="4093"/>
    <cellStyle name="robs 4" xfId="4094"/>
    <cellStyle name="robs 5" xfId="4095"/>
    <cellStyle name="robs 6" xfId="4096"/>
    <cellStyle name="robs 7" xfId="4097"/>
    <cellStyle name="robs 8" xfId="4098"/>
    <cellStyle name="robs 9" xfId="4099"/>
    <cellStyle name="robs_Budget 2010 BROADBAND vs2" xfId="4100"/>
    <cellStyle name="Row label" xfId="4101"/>
    <cellStyle name="Row label (indent)" xfId="4102"/>
    <cellStyle name="Row label (indent) 10" xfId="4103"/>
    <cellStyle name="Row label (indent) 2" xfId="4104"/>
    <cellStyle name="Row label (indent) 3" xfId="4105"/>
    <cellStyle name="Row label (indent) 4" xfId="4106"/>
    <cellStyle name="Row label (indent) 5" xfId="4107"/>
    <cellStyle name="Row label (indent) 6" xfId="4108"/>
    <cellStyle name="Row label (indent) 7" xfId="4109"/>
    <cellStyle name="Row label (indent) 8" xfId="4110"/>
    <cellStyle name="Row label (indent) 9" xfId="4111"/>
    <cellStyle name="Row label 10" xfId="4112"/>
    <cellStyle name="Row label 2" xfId="4113"/>
    <cellStyle name="Row label 3" xfId="4114"/>
    <cellStyle name="Row label 4" xfId="4115"/>
    <cellStyle name="Row label 5" xfId="4116"/>
    <cellStyle name="Row label 6" xfId="4117"/>
    <cellStyle name="Row label 7" xfId="4118"/>
    <cellStyle name="Row label 8" xfId="4119"/>
    <cellStyle name="Row label 9" xfId="4120"/>
    <cellStyle name="s_HardInc" xfId="4121"/>
    <cellStyle name="s_HardInc " xfId="4122"/>
    <cellStyle name="s_HardInc  2" xfId="4123"/>
    <cellStyle name="s_HardInc _Forecast10_iDEN+BbLT" xfId="4124"/>
    <cellStyle name="s_HardInc _GN Statistic 2010" xfId="4125"/>
    <cellStyle name="s_HardInc _Semi-Detail Inc. Stm Tren CORE" xfId="4126"/>
    <cellStyle name="s_HardInc 2" xfId="4127"/>
    <cellStyle name="s_HardInc 2 2" xfId="4128"/>
    <cellStyle name="s_HardInc 2_ Resumen ELT" xfId="4129"/>
    <cellStyle name="s_HardInc 2_Forecast NII" xfId="4130"/>
    <cellStyle name="s_HardInc 2_Forecast10_iDEN+BbLT" xfId="4131"/>
    <cellStyle name="s_HardInc 2_GN Statistic 2010" xfId="4132"/>
    <cellStyle name="s_HardInc 2_Modelos sustento LRP - Julio 09" xfId="4133"/>
    <cellStyle name="s_HardInc 2_Semi-Detail Inc. Stm Tren CORE" xfId="4134"/>
    <cellStyle name="s_HardInc 3" xfId="4135"/>
    <cellStyle name="s_HardInc 3 2" xfId="4136"/>
    <cellStyle name="s_HardInc 3_ Resumen ELT" xfId="4137"/>
    <cellStyle name="s_HardInc 3_Forecast NII" xfId="4138"/>
    <cellStyle name="s_HardInc 3_Forecast10_iDEN+BbLT" xfId="4139"/>
    <cellStyle name="s_HardInc 3_GN Statistic 2010" xfId="4140"/>
    <cellStyle name="s_HardInc 3_Modelos sustento LRP - Julio 09" xfId="4141"/>
    <cellStyle name="s_HardInc 3_Semi-Detail Inc. Stm Tren CORE" xfId="4142"/>
    <cellStyle name="s_HardInc 4" xfId="4143"/>
    <cellStyle name="s_HardInc 4 2" xfId="4144"/>
    <cellStyle name="s_HardInc 4_ Resumen ELT" xfId="4145"/>
    <cellStyle name="s_HardInc 4_Forecast NII" xfId="4146"/>
    <cellStyle name="s_HardInc 4_Forecast10_iDEN+BbLT" xfId="4147"/>
    <cellStyle name="s_HardInc 4_GN Statistic 2010" xfId="4148"/>
    <cellStyle name="s_HardInc 4_Modelos sustento LRP - Julio 09" xfId="4149"/>
    <cellStyle name="s_HardInc 4_Semi-Detail Inc. Stm Tren CORE" xfId="4150"/>
    <cellStyle name="s_HardInc 5" xfId="4151"/>
    <cellStyle name="s_HardInc 5 2" xfId="4152"/>
    <cellStyle name="s_HardInc 5_ Resumen ELT" xfId="4153"/>
    <cellStyle name="s_HardInc 5_Forecast NII" xfId="4154"/>
    <cellStyle name="s_HardInc 5_Forecast10_iDEN+BbLT" xfId="4155"/>
    <cellStyle name="s_HardInc 5_GN Statistic 2010" xfId="4156"/>
    <cellStyle name="s_HardInc 5_Modelos sustento LRP - Julio 09" xfId="4157"/>
    <cellStyle name="s_HardInc 5_Semi-Detail Inc. Stm Tren CORE" xfId="4158"/>
    <cellStyle name="s_HardInc 6" xfId="4159"/>
    <cellStyle name="s_HardInc_ Resumen ELT" xfId="4160"/>
    <cellStyle name="s_HardInc_Comparative - LRP" xfId="4161"/>
    <cellStyle name="s_HardInc_Comparative - LRP_ Resumen ELT" xfId="4162"/>
    <cellStyle name="s_HardInc_Comparative - LRP_Forecast NII" xfId="4163"/>
    <cellStyle name="s_HardInc_Forecast NII" xfId="4164"/>
    <cellStyle name="s_HardInc_Forecast10_iDEN+BbLT" xfId="4165"/>
    <cellStyle name="s_HardInc_GN Statistic 2010" xfId="4166"/>
    <cellStyle name="s_HardInc_Modelos sustento LRP - Julio 09" xfId="4167"/>
    <cellStyle name="s_HardInc_Semi-Detail Inc. Stm Tren CORE" xfId="4168"/>
    <cellStyle name="s_Valuation " xfId="4169"/>
    <cellStyle name="s_Valuation  2" xfId="4170"/>
    <cellStyle name="s_Valuation _Forecast10_iDEN+BbLT" xfId="4171"/>
    <cellStyle name="s_Valuation _GN Statistic 2010" xfId="4172"/>
    <cellStyle name="s_Valuation _Semi-Detail Inc. Stm Tren CORE" xfId="4173"/>
    <cellStyle name="Salida 2" xfId="4174"/>
    <cellStyle name="Salida 3" xfId="4175"/>
    <cellStyle name="Salida 4" xfId="4176"/>
    <cellStyle name="sbt2" xfId="4177"/>
    <cellStyle name="sbt2 10" xfId="4178"/>
    <cellStyle name="sbt2 2" xfId="4179"/>
    <cellStyle name="sbt2 3" xfId="4180"/>
    <cellStyle name="sbt2 4" xfId="4181"/>
    <cellStyle name="sbt2 5" xfId="4182"/>
    <cellStyle name="sbt2 6" xfId="4183"/>
    <cellStyle name="sbt2 7" xfId="4184"/>
    <cellStyle name="sbt2 8" xfId="4185"/>
    <cellStyle name="sbt2 9" xfId="4186"/>
    <cellStyle name="sbt2_Account Payable Detail" xfId="4187"/>
    <cellStyle name="Separador de milhares [0]_IB06" xfId="4188"/>
    <cellStyle name="Separador de milhares_IB06" xfId="4189"/>
    <cellStyle name="shade" xfId="4190"/>
    <cellStyle name="shade 10" xfId="4191"/>
    <cellStyle name="shade 2" xfId="4192"/>
    <cellStyle name="shade 3" xfId="4193"/>
    <cellStyle name="shade 4" xfId="4194"/>
    <cellStyle name="shade 5" xfId="4195"/>
    <cellStyle name="shade 6" xfId="4196"/>
    <cellStyle name="shade 7" xfId="4197"/>
    <cellStyle name="shade 8" xfId="4198"/>
    <cellStyle name="shade 9" xfId="4199"/>
    <cellStyle name="shade_Account Payable Detail" xfId="4200"/>
    <cellStyle name="SHADEDSTORES" xfId="4201"/>
    <cellStyle name="SHADEDSTORES 10" xfId="4202"/>
    <cellStyle name="SHADEDSTORES 2" xfId="4203"/>
    <cellStyle name="SHADEDSTORES 3" xfId="4204"/>
    <cellStyle name="SHADEDSTORES 4" xfId="4205"/>
    <cellStyle name="SHADEDSTORES 5" xfId="4206"/>
    <cellStyle name="SHADEDSTORES 6" xfId="4207"/>
    <cellStyle name="SHADEDSTORES 7" xfId="4208"/>
    <cellStyle name="SHADEDSTORES 8" xfId="4209"/>
    <cellStyle name="SHADEDSTORES 9" xfId="4210"/>
    <cellStyle name="Sheet Title" xfId="4211"/>
    <cellStyle name="Sheet Title 10" xfId="4212"/>
    <cellStyle name="Sheet Title 2" xfId="4213"/>
    <cellStyle name="Sheet Title 3" xfId="4214"/>
    <cellStyle name="Sheet Title 4" xfId="4215"/>
    <cellStyle name="Sheet Title 5" xfId="4216"/>
    <cellStyle name="Sheet Title 6" xfId="4217"/>
    <cellStyle name="Sheet Title 7" xfId="4218"/>
    <cellStyle name="Sheet Title 8" xfId="4219"/>
    <cellStyle name="Sheet Title 9" xfId="4220"/>
    <cellStyle name="Single Accounting" xfId="4221"/>
    <cellStyle name="Source Line" xfId="4222"/>
    <cellStyle name="specstores" xfId="4223"/>
    <cellStyle name="specstores 10" xfId="4224"/>
    <cellStyle name="specstores 2" xfId="4225"/>
    <cellStyle name="specstores 3" xfId="4226"/>
    <cellStyle name="specstores 4" xfId="4227"/>
    <cellStyle name="specstores 5" xfId="4228"/>
    <cellStyle name="specstores 6" xfId="4229"/>
    <cellStyle name="specstores 7" xfId="4230"/>
    <cellStyle name="specstores 8" xfId="4231"/>
    <cellStyle name="specstores 9" xfId="4232"/>
    <cellStyle name="specstores_Account Payable Detail" xfId="4233"/>
    <cellStyle name="ssp " xfId="4234"/>
    <cellStyle name="ssp  2" xfId="4235"/>
    <cellStyle name="ssp _GN Statistic 2010" xfId="4236"/>
    <cellStyle name="Standaard_KPN (Qs 2000 and 2001) (2002-03-14)" xfId="4237"/>
    <cellStyle name="STANDARD" xfId="4238"/>
    <cellStyle name="STANDARD 10" xfId="4239"/>
    <cellStyle name="STANDARD 2" xfId="4240"/>
    <cellStyle name="STANDARD 3" xfId="4241"/>
    <cellStyle name="STANDARD 4" xfId="4242"/>
    <cellStyle name="STANDARD 5" xfId="4243"/>
    <cellStyle name="STANDARD 6" xfId="4244"/>
    <cellStyle name="STANDARD 7" xfId="4245"/>
    <cellStyle name="STANDARD 8" xfId="4246"/>
    <cellStyle name="STANDARD 9" xfId="4247"/>
    <cellStyle name="STANDARD_Account Payable Detail" xfId="4248"/>
    <cellStyle name="Style 1" xfId="4249"/>
    <cellStyle name="Style 1 10" xfId="4250"/>
    <cellStyle name="Style 1 11" xfId="4251"/>
    <cellStyle name="Style 1 12" xfId="4252"/>
    <cellStyle name="Style 1 2" xfId="4253"/>
    <cellStyle name="Style 1 3" xfId="4254"/>
    <cellStyle name="Style 1 4" xfId="4255"/>
    <cellStyle name="Style 1 5" xfId="4256"/>
    <cellStyle name="Style 1 6" xfId="4257"/>
    <cellStyle name="Style 1 7" xfId="4258"/>
    <cellStyle name="Style 1 8" xfId="4259"/>
    <cellStyle name="Style 1 9" xfId="4260"/>
    <cellStyle name="Style 1_ Resumen ELT" xfId="4261"/>
    <cellStyle name="Style 2" xfId="4262"/>
    <cellStyle name="Style 2 10" xfId="4263"/>
    <cellStyle name="Style 2 2" xfId="4264"/>
    <cellStyle name="Style 2 3" xfId="4265"/>
    <cellStyle name="Style 2 4" xfId="4266"/>
    <cellStyle name="Style 2 5" xfId="4267"/>
    <cellStyle name="Style 2 6" xfId="4268"/>
    <cellStyle name="Style 2 7" xfId="4269"/>
    <cellStyle name="Style 2 8" xfId="4270"/>
    <cellStyle name="Style 2 9" xfId="4271"/>
    <cellStyle name="Style 2_Account Payable Detail" xfId="4272"/>
    <cellStyle name="Style 3" xfId="4273"/>
    <cellStyle name="Style 3 10" xfId="4274"/>
    <cellStyle name="Style 3 2" xfId="4275"/>
    <cellStyle name="Style 3 3" xfId="4276"/>
    <cellStyle name="Style 3 4" xfId="4277"/>
    <cellStyle name="Style 3 5" xfId="4278"/>
    <cellStyle name="Style 3 6" xfId="4279"/>
    <cellStyle name="Style 3 7" xfId="4280"/>
    <cellStyle name="Style 3 8" xfId="4281"/>
    <cellStyle name="Style 3 9" xfId="4282"/>
    <cellStyle name="Style 3_Account Payable Detail" xfId="4283"/>
    <cellStyle name="Style 4" xfId="4284"/>
    <cellStyle name="Style 4 10" xfId="4285"/>
    <cellStyle name="Style 4 2" xfId="4286"/>
    <cellStyle name="Style 4 3" xfId="4287"/>
    <cellStyle name="Style 4 4" xfId="4288"/>
    <cellStyle name="Style 4 5" xfId="4289"/>
    <cellStyle name="Style 4 6" xfId="4290"/>
    <cellStyle name="Style 4 7" xfId="4291"/>
    <cellStyle name="Style 4 8" xfId="4292"/>
    <cellStyle name="Style 4 9" xfId="4293"/>
    <cellStyle name="Style 4_Account Payable Detail" xfId="4294"/>
    <cellStyle name="Style 42" xfId="4295"/>
    <cellStyle name="Style 42 2" xfId="4296"/>
    <cellStyle name="Style 42 2 2" xfId="4297"/>
    <cellStyle name="Style 42 3" xfId="4298"/>
    <cellStyle name="Style 42 3 2" xfId="4299"/>
    <cellStyle name="Style 42 4" xfId="4300"/>
    <cellStyle name="Style 42 4 2" xfId="4301"/>
    <cellStyle name="Style 42 5" xfId="4302"/>
    <cellStyle name="Style 42 5 2" xfId="4303"/>
    <cellStyle name="Style 42 6" xfId="4304"/>
    <cellStyle name="Style 5" xfId="4305"/>
    <cellStyle name="Style 5 10" xfId="4306"/>
    <cellStyle name="Style 5 2" xfId="4307"/>
    <cellStyle name="Style 5 3" xfId="4308"/>
    <cellStyle name="Style 5 4" xfId="4309"/>
    <cellStyle name="Style 5 5" xfId="4310"/>
    <cellStyle name="Style 5 6" xfId="4311"/>
    <cellStyle name="Style 5 7" xfId="4312"/>
    <cellStyle name="Style 5 8" xfId="4313"/>
    <cellStyle name="Style 5 9" xfId="4314"/>
    <cellStyle name="Style 5_Account Payable Detail" xfId="4315"/>
    <cellStyle name="Style 6" xfId="4316"/>
    <cellStyle name="Style 6 10" xfId="4317"/>
    <cellStyle name="Style 6 2" xfId="4318"/>
    <cellStyle name="Style 6 3" xfId="4319"/>
    <cellStyle name="Style 6 4" xfId="4320"/>
    <cellStyle name="Style 6 5" xfId="4321"/>
    <cellStyle name="Style 6 6" xfId="4322"/>
    <cellStyle name="Style 6 7" xfId="4323"/>
    <cellStyle name="Style 6 8" xfId="4324"/>
    <cellStyle name="Style 6 9" xfId="4325"/>
    <cellStyle name="Style 6_Account Payable Detail" xfId="4326"/>
    <cellStyle name="Style 69" xfId="4327"/>
    <cellStyle name="Style 69 2" xfId="4328"/>
    <cellStyle name="Style 69 2 2" xfId="4329"/>
    <cellStyle name="Style 69 3" xfId="4330"/>
    <cellStyle name="Style 69 3 2" xfId="4331"/>
    <cellStyle name="Style 69 4" xfId="4332"/>
    <cellStyle name="Style 69 4 2" xfId="4333"/>
    <cellStyle name="Style 69 5" xfId="4334"/>
    <cellStyle name="Style 69 5 2" xfId="4335"/>
    <cellStyle name="Style 69 6" xfId="4336"/>
    <cellStyle name="Style 7" xfId="4337"/>
    <cellStyle name="Style 8" xfId="4338"/>
    <cellStyle name="subhead" xfId="4339"/>
    <cellStyle name="subt1" xfId="4340"/>
    <cellStyle name="subt1 10" xfId="4341"/>
    <cellStyle name="subt1 2" xfId="4342"/>
    <cellStyle name="subt1 3" xfId="4343"/>
    <cellStyle name="subt1 4" xfId="4344"/>
    <cellStyle name="subt1 5" xfId="4345"/>
    <cellStyle name="subt1 6" xfId="4346"/>
    <cellStyle name="subt1 7" xfId="4347"/>
    <cellStyle name="subt1 8" xfId="4348"/>
    <cellStyle name="subt1 9" xfId="4349"/>
    <cellStyle name="subt1_Account Payable Detail" xfId="4350"/>
    <cellStyle name="Subtotal" xfId="4351"/>
    <cellStyle name="Sub-total row" xfId="4352"/>
    <cellStyle name="Sub-total row 2" xfId="4353"/>
    <cellStyle name="Suma" xfId="4354"/>
    <cellStyle name="t" xfId="4355"/>
    <cellStyle name="t 2" xfId="4356"/>
    <cellStyle name="t 2 2" xfId="4357"/>
    <cellStyle name="t 2_GN Statistic 2010" xfId="4358"/>
    <cellStyle name="t 3" xfId="4359"/>
    <cellStyle name="t 3 2" xfId="4360"/>
    <cellStyle name="t 3_GN Statistic 2010" xfId="4361"/>
    <cellStyle name="t 4" xfId="4362"/>
    <cellStyle name="t 4 2" xfId="4363"/>
    <cellStyle name="t 4_GN Statistic 2010" xfId="4364"/>
    <cellStyle name="t 5" xfId="4365"/>
    <cellStyle name="t 5 2" xfId="4366"/>
    <cellStyle name="t 5_GN Statistic 2010" xfId="4367"/>
    <cellStyle name="t 6" xfId="4368"/>
    <cellStyle name="t_Final version model v16_7pwerprep" xfId="4369"/>
    <cellStyle name="t_Final version model v16_7pwerprep 2" xfId="4370"/>
    <cellStyle name="t_Final version model v16_7pwerprep_Forecast10_iDEN+BbLT" xfId="4371"/>
    <cellStyle name="t_Final version model v16_7pwerprep_GN Statistic 2010" xfId="4372"/>
    <cellStyle name="t_Final version model v16_7pwerprep_Semi-Detail Inc. Stm Tren CORE" xfId="4373"/>
    <cellStyle name="t_Forecast10_iDEN+BbLT" xfId="4374"/>
    <cellStyle name="t_GN Statistic 2010" xfId="4375"/>
    <cellStyle name="t_Semi-Detail Inc. Stm Tren CORE" xfId="4376"/>
    <cellStyle name="t_simpleDCF2000" xfId="4377"/>
    <cellStyle name="t_simpleDCF2000 2" xfId="4378"/>
    <cellStyle name="t_simpleDCF2000 2 2" xfId="4379"/>
    <cellStyle name="t_simpleDCF2000 2_Forecast10_iDEN+BbLT" xfId="4380"/>
    <cellStyle name="t_simpleDCF2000 2_GN Statistic 2010" xfId="4381"/>
    <cellStyle name="t_simpleDCF2000 2_Semi-Detail Inc. Stm Tren CORE" xfId="4382"/>
    <cellStyle name="t_simpleDCF2000 3" xfId="4383"/>
    <cellStyle name="t_simpleDCF2000 3 2" xfId="4384"/>
    <cellStyle name="t_simpleDCF2000 3_Forecast10_iDEN+BbLT" xfId="4385"/>
    <cellStyle name="t_simpleDCF2000 3_GN Statistic 2010" xfId="4386"/>
    <cellStyle name="t_simpleDCF2000 3_Semi-Detail Inc. Stm Tren CORE" xfId="4387"/>
    <cellStyle name="t_simpleDCF2000 4" xfId="4388"/>
    <cellStyle name="t_simpleDCF2000 4 2" xfId="4389"/>
    <cellStyle name="t_simpleDCF2000 4_Forecast10_iDEN+BbLT" xfId="4390"/>
    <cellStyle name="t_simpleDCF2000 4_GN Statistic 2010" xfId="4391"/>
    <cellStyle name="t_simpleDCF2000 4_Semi-Detail Inc. Stm Tren CORE" xfId="4392"/>
    <cellStyle name="t_simpleDCF2000 5" xfId="4393"/>
    <cellStyle name="t_simpleDCF2000 5 2" xfId="4394"/>
    <cellStyle name="t_simpleDCF2000 5_Forecast10_iDEN+BbLT" xfId="4395"/>
    <cellStyle name="t_simpleDCF2000 5_GN Statistic 2010" xfId="4396"/>
    <cellStyle name="t_simpleDCF2000 5_Semi-Detail Inc. Stm Tren CORE" xfId="4397"/>
    <cellStyle name="t_simpleDCF2000 6" xfId="4398"/>
    <cellStyle name="t_simpleDCF2000_Final version model v16_7pwerprep" xfId="4399"/>
    <cellStyle name="t_simpleDCF2000_Final version model v16_7pwerprep 2" xfId="4400"/>
    <cellStyle name="t_simpleDCF2000_Final version model v16_7pwerprep_Forecast10_iDEN+BbLT" xfId="4401"/>
    <cellStyle name="t_simpleDCF2000_Final version model v16_7pwerprep_GN Statistic 2010" xfId="4402"/>
    <cellStyle name="t_simpleDCF2000_Final version model v16_7pwerprep_Semi-Detail Inc. Stm Tren CORE" xfId="4403"/>
    <cellStyle name="t_simpleDCF2000_Forecast10_iDEN+BbLT" xfId="4404"/>
    <cellStyle name="t_simpleDCF2000_GN Statistic 2010" xfId="4405"/>
    <cellStyle name="t_simpleDCF2000_Semi-Detail Inc. Stm Tren CORE" xfId="4406"/>
    <cellStyle name="Table finish row" xfId="4407"/>
    <cellStyle name="Table finish row 2" xfId="4408"/>
    <cellStyle name="Table Heading" xfId="4409"/>
    <cellStyle name="Table shading" xfId="4410"/>
    <cellStyle name="Table shading 10" xfId="4411"/>
    <cellStyle name="Table shading 2" xfId="4412"/>
    <cellStyle name="Table shading 3" xfId="4413"/>
    <cellStyle name="Table shading 4" xfId="4414"/>
    <cellStyle name="Table shading 5" xfId="4415"/>
    <cellStyle name="Table shading 6" xfId="4416"/>
    <cellStyle name="Table shading 7" xfId="4417"/>
    <cellStyle name="Table shading 8" xfId="4418"/>
    <cellStyle name="Table shading 9" xfId="4419"/>
    <cellStyle name="Table unfinish row" xfId="4420"/>
    <cellStyle name="Table unfinish row 10" xfId="4421"/>
    <cellStyle name="Table unfinish row 2" xfId="4422"/>
    <cellStyle name="Table unfinish row 3" xfId="4423"/>
    <cellStyle name="Table unfinish row 4" xfId="4424"/>
    <cellStyle name="Table unfinish row 5" xfId="4425"/>
    <cellStyle name="Table unfinish row 6" xfId="4426"/>
    <cellStyle name="Table unfinish row 7" xfId="4427"/>
    <cellStyle name="Table unfinish row 8" xfId="4428"/>
    <cellStyle name="Table unfinish row 9" xfId="4429"/>
    <cellStyle name="Table unshading" xfId="4430"/>
    <cellStyle name="TableHeading" xfId="4431"/>
    <cellStyle name="TableHeading 2" xfId="4432"/>
    <cellStyle name="taples Plaza" xfId="4433"/>
    <cellStyle name="taples Plaza 10" xfId="4434"/>
    <cellStyle name="taples Plaza 2" xfId="4435"/>
    <cellStyle name="taples Plaza 3" xfId="4436"/>
    <cellStyle name="taples Plaza 4" xfId="4437"/>
    <cellStyle name="taples Plaza 5" xfId="4438"/>
    <cellStyle name="taples Plaza 6" xfId="4439"/>
    <cellStyle name="taples Plaza 7" xfId="4440"/>
    <cellStyle name="taples Plaza 8" xfId="4441"/>
    <cellStyle name="taples Plaza 9" xfId="4442"/>
    <cellStyle name="taples Plaza_Account Payable Detail" xfId="4443"/>
    <cellStyle name="tb" xfId="4444"/>
    <cellStyle name="Tekst objaśnienia" xfId="4445"/>
    <cellStyle name="Tekst ostrzeżenia" xfId="4446"/>
    <cellStyle name="Text" xfId="4447"/>
    <cellStyle name="Text Indent A" xfId="4448"/>
    <cellStyle name="Text Indent B" xfId="4449"/>
    <cellStyle name="Text Indent B 2" xfId="4450"/>
    <cellStyle name="Text Indent B 3" xfId="4451"/>
    <cellStyle name="Text Indent B 4" xfId="4452"/>
    <cellStyle name="Text Indent B 5" xfId="4453"/>
    <cellStyle name="Text Indent B 6" xfId="4454"/>
    <cellStyle name="Text Indent B 7" xfId="4455"/>
    <cellStyle name="Text Indent B 8" xfId="4456"/>
    <cellStyle name="Text Indent B 9" xfId="4457"/>
    <cellStyle name="Text Indent B_Account Payable Detail" xfId="4458"/>
    <cellStyle name="Text Indent C" xfId="4459"/>
    <cellStyle name="Text Indent C 2" xfId="4460"/>
    <cellStyle name="Text Indent C 3" xfId="4461"/>
    <cellStyle name="Text Indent C 4" xfId="4462"/>
    <cellStyle name="Text Indent C 5" xfId="4463"/>
    <cellStyle name="Text Indent C 6" xfId="4464"/>
    <cellStyle name="Text Indent C 7" xfId="4465"/>
    <cellStyle name="Text Indent C 8" xfId="4466"/>
    <cellStyle name="Text Indent C 9" xfId="4467"/>
    <cellStyle name="Text Indent C_Account Payable Detail" xfId="4468"/>
    <cellStyle name="Texto de advertencia 2" xfId="4469"/>
    <cellStyle name="Texto de advertencia 3" xfId="4470"/>
    <cellStyle name="Texto de advertencia 4" xfId="4471"/>
    <cellStyle name="Texto explicativo 2" xfId="4472"/>
    <cellStyle name="Texto explicativo 3" xfId="4473"/>
    <cellStyle name="Texto explicativo 4" xfId="4474"/>
    <cellStyle name="Times 10" xfId="4475"/>
    <cellStyle name="Times 10 2" xfId="4476"/>
    <cellStyle name="Times 10_HT_ORACLE (BG)" xfId="4477"/>
    <cellStyle name="Times 12" xfId="4478"/>
    <cellStyle name="Times 12 2" xfId="4479"/>
    <cellStyle name="Times 12 2 2" xfId="4480"/>
    <cellStyle name="Times 12 2_HT_ORACLE (BG)" xfId="4481"/>
    <cellStyle name="Times 12 3" xfId="4482"/>
    <cellStyle name="Times 12 3 2" xfId="4483"/>
    <cellStyle name="Times 12 3_HT_ORACLE (BG)" xfId="4484"/>
    <cellStyle name="Times 12 4" xfId="4485"/>
    <cellStyle name="Times 12 4 2" xfId="4486"/>
    <cellStyle name="Times 12 4_HT_ORACLE (BG)" xfId="4487"/>
    <cellStyle name="Times 12 5" xfId="4488"/>
    <cellStyle name="Times 12 5 2" xfId="4489"/>
    <cellStyle name="Times 12 5_HT_ORACLE (BG)" xfId="4490"/>
    <cellStyle name="Times 12 6" xfId="4491"/>
    <cellStyle name="Times 12_HT_ORACLE (BG)" xfId="4492"/>
    <cellStyle name="Title" xfId="4493"/>
    <cellStyle name="Title 10" xfId="4494"/>
    <cellStyle name="Title 11" xfId="4495"/>
    <cellStyle name="Title 12" xfId="4496"/>
    <cellStyle name="Title 13" xfId="4497"/>
    <cellStyle name="Title 14" xfId="4498"/>
    <cellStyle name="Title 15" xfId="4499"/>
    <cellStyle name="Title 16" xfId="4500"/>
    <cellStyle name="Title 17" xfId="4501"/>
    <cellStyle name="Title 18" xfId="4502"/>
    <cellStyle name="Title 19" xfId="4503"/>
    <cellStyle name="Title 2" xfId="4504"/>
    <cellStyle name="Title 2 2" xfId="4505"/>
    <cellStyle name="Title 2_HT_ORACLE (BG)" xfId="4506"/>
    <cellStyle name="Title 20" xfId="4507"/>
    <cellStyle name="Title 21" xfId="4508"/>
    <cellStyle name="Title 22" xfId="4509"/>
    <cellStyle name="Title 23" xfId="4510"/>
    <cellStyle name="Title 24" xfId="4511"/>
    <cellStyle name="Title 25" xfId="4512"/>
    <cellStyle name="Title 3" xfId="4513"/>
    <cellStyle name="Title 3 2" xfId="4514"/>
    <cellStyle name="Title 3_HT_ORACLE (BG)" xfId="4515"/>
    <cellStyle name="Title 4" xfId="4516"/>
    <cellStyle name="Title 4 2" xfId="4517"/>
    <cellStyle name="Title 4_HT_ORACLE (BG)" xfId="4518"/>
    <cellStyle name="Title 5" xfId="4519"/>
    <cellStyle name="Title 6" xfId="4520"/>
    <cellStyle name="Title 7" xfId="4521"/>
    <cellStyle name="Title 8" xfId="4522"/>
    <cellStyle name="Title 9" xfId="4523"/>
    <cellStyle name="Title Line" xfId="4524"/>
    <cellStyle name="Title_Hoja Trabajo  Informe 4" xfId="4797"/>
    <cellStyle name="Título 1 2" xfId="4525"/>
    <cellStyle name="Título 1 3" xfId="4526"/>
    <cellStyle name="Título 1 4" xfId="4527"/>
    <cellStyle name="Título 2 2" xfId="4528"/>
    <cellStyle name="Título 2 3" xfId="4529"/>
    <cellStyle name="Título 2 4" xfId="4530"/>
    <cellStyle name="Título 3 2" xfId="4531"/>
    <cellStyle name="Título 3 3" xfId="4532"/>
    <cellStyle name="Título 3 4" xfId="4533"/>
    <cellStyle name="Título 4" xfId="4534"/>
    <cellStyle name="Título 5" xfId="4535"/>
    <cellStyle name="Título 6" xfId="4536"/>
    <cellStyle name="Título 7" xfId="4537"/>
    <cellStyle name="top" xfId="4538"/>
    <cellStyle name="top 2" xfId="4539"/>
    <cellStyle name="Top Row" xfId="4540"/>
    <cellStyle name="top_HT_ORACLE (BG)" xfId="4541"/>
    <cellStyle name="Total 10" xfId="4542"/>
    <cellStyle name="Total 11" xfId="4543"/>
    <cellStyle name="Total 12" xfId="4544"/>
    <cellStyle name="Total 13" xfId="4545"/>
    <cellStyle name="Total 14" xfId="4546"/>
    <cellStyle name="Total 15" xfId="4547"/>
    <cellStyle name="Total 16" xfId="4548"/>
    <cellStyle name="Total 17" xfId="4549"/>
    <cellStyle name="Total 18" xfId="4550"/>
    <cellStyle name="Total 19" xfId="4551"/>
    <cellStyle name="Total 2" xfId="4552"/>
    <cellStyle name="Total 2 2" xfId="4553"/>
    <cellStyle name="Total 2_HT_ORACLE (BG)" xfId="4554"/>
    <cellStyle name="Total 20" xfId="4555"/>
    <cellStyle name="Total 21" xfId="4556"/>
    <cellStyle name="Total 22" xfId="4557"/>
    <cellStyle name="Total 23" xfId="4558"/>
    <cellStyle name="Total 24" xfId="4559"/>
    <cellStyle name="Total 25" xfId="4560"/>
    <cellStyle name="Total 26" xfId="4561"/>
    <cellStyle name="Total 3" xfId="4562"/>
    <cellStyle name="Total 3 2" xfId="4563"/>
    <cellStyle name="Total 3_HT_ORACLE (BG)" xfId="4564"/>
    <cellStyle name="Total 4" xfId="4565"/>
    <cellStyle name="Total 4 2" xfId="4566"/>
    <cellStyle name="Total 4_HT_ORACLE (BG)" xfId="4567"/>
    <cellStyle name="Total 5" xfId="4568"/>
    <cellStyle name="Total 6" xfId="4569"/>
    <cellStyle name="Total 7" xfId="4570"/>
    <cellStyle name="Total 8" xfId="4571"/>
    <cellStyle name="Total 9" xfId="4572"/>
    <cellStyle name="Total row" xfId="4573"/>
    <cellStyle name="tt" xfId="4574"/>
    <cellStyle name="tt 2" xfId="4575"/>
    <cellStyle name="tt 2 2" xfId="4576"/>
    <cellStyle name="tt 2_GN Statistic 2010" xfId="4577"/>
    <cellStyle name="tt 3" xfId="4578"/>
    <cellStyle name="tt 3 2" xfId="4579"/>
    <cellStyle name="tt 3_GN Statistic 2010" xfId="4580"/>
    <cellStyle name="tt 4" xfId="4581"/>
    <cellStyle name="tt 4 2" xfId="4582"/>
    <cellStyle name="tt 4_GN Statistic 2010" xfId="4583"/>
    <cellStyle name="tt 5" xfId="4584"/>
    <cellStyle name="tt 5 2" xfId="4585"/>
    <cellStyle name="tt 5_GN Statistic 2010" xfId="4586"/>
    <cellStyle name="tt 6" xfId="4587"/>
    <cellStyle name="tt_Forecast10_iDEN+BbLT" xfId="4588"/>
    <cellStyle name="Tytuł" xfId="4589"/>
    <cellStyle name="Unhighlight" xfId="4590"/>
    <cellStyle name="Unhighlight 10" xfId="4591"/>
    <cellStyle name="Unhighlight 2" xfId="4592"/>
    <cellStyle name="Unhighlight 3" xfId="4593"/>
    <cellStyle name="Unhighlight 4" xfId="4594"/>
    <cellStyle name="Unhighlight 5" xfId="4595"/>
    <cellStyle name="Unhighlight 6" xfId="4596"/>
    <cellStyle name="Unhighlight 7" xfId="4597"/>
    <cellStyle name="Unhighlight 8" xfId="4598"/>
    <cellStyle name="Unhighlight 9" xfId="4599"/>
    <cellStyle name="Unhighlight_HT_ORACLE (BG)" xfId="4600"/>
    <cellStyle name="Untotal row" xfId="4601"/>
    <cellStyle name="Untotal row 10" xfId="4602"/>
    <cellStyle name="Untotal row 2" xfId="4603"/>
    <cellStyle name="Untotal row 3" xfId="4604"/>
    <cellStyle name="Untotal row 4" xfId="4605"/>
    <cellStyle name="Untotal row 5" xfId="4606"/>
    <cellStyle name="Untotal row 6" xfId="4607"/>
    <cellStyle name="Untotal row 7" xfId="4608"/>
    <cellStyle name="Untotal row 8" xfId="4609"/>
    <cellStyle name="Untotal row 9" xfId="4610"/>
    <cellStyle name="Untotal row_HT_ORACLE (BG)" xfId="4611"/>
    <cellStyle name="Upload Only" xfId="4612"/>
    <cellStyle name="Upload Only 2" xfId="4613"/>
    <cellStyle name="Upload Only 2 2" xfId="4614"/>
    <cellStyle name="Upload Only 2_GN Statistic 2010" xfId="4615"/>
    <cellStyle name="Upload Only 3" xfId="4616"/>
    <cellStyle name="Upload Only 3 2" xfId="4617"/>
    <cellStyle name="Upload Only 3_GN Statistic 2010" xfId="4618"/>
    <cellStyle name="Upload Only 4" xfId="4619"/>
    <cellStyle name="Upload Only 4 2" xfId="4620"/>
    <cellStyle name="Upload Only 4_GN Statistic 2010" xfId="4621"/>
    <cellStyle name="Upload Only 5" xfId="4622"/>
    <cellStyle name="Upload Only 5 2" xfId="4623"/>
    <cellStyle name="Upload Only 5_GN Statistic 2010" xfId="4624"/>
    <cellStyle name="Upload Only 6" xfId="4625"/>
    <cellStyle name="Upload Only_ Resumen ELT" xfId="4626"/>
    <cellStyle name="Uwaga" xfId="4627"/>
    <cellStyle name="v" xfId="4628"/>
    <cellStyle name="v_HT_ORACLE (BG)" xfId="4629"/>
    <cellStyle name="w" xfId="4630"/>
    <cellStyle name="w 2" xfId="4631"/>
    <cellStyle name="w_HT_ORACLE (BG)" xfId="4632"/>
    <cellStyle name="Warning Text" xfId="4633"/>
    <cellStyle name="Warning Text 10" xfId="4634"/>
    <cellStyle name="Warning Text 11" xfId="4635"/>
    <cellStyle name="Warning Text 12" xfId="4636"/>
    <cellStyle name="Warning Text 13" xfId="4637"/>
    <cellStyle name="Warning Text 14" xfId="4638"/>
    <cellStyle name="Warning Text 15" xfId="4639"/>
    <cellStyle name="Warning Text 16" xfId="4640"/>
    <cellStyle name="Warning Text 17" xfId="4641"/>
    <cellStyle name="Warning Text 18" xfId="4642"/>
    <cellStyle name="Warning Text 19" xfId="4643"/>
    <cellStyle name="Warning Text 2" xfId="4644"/>
    <cellStyle name="Warning Text 2 2" xfId="4645"/>
    <cellStyle name="Warning Text 2_HT_ORACLE (BG)" xfId="4646"/>
    <cellStyle name="Warning Text 20" xfId="4647"/>
    <cellStyle name="Warning Text 21" xfId="4648"/>
    <cellStyle name="Warning Text 22" xfId="4649"/>
    <cellStyle name="Warning Text 23" xfId="4650"/>
    <cellStyle name="Warning Text 24" xfId="4651"/>
    <cellStyle name="Warning Text 25" xfId="4652"/>
    <cellStyle name="Warning Text 3" xfId="4653"/>
    <cellStyle name="Warning Text 3 2" xfId="4654"/>
    <cellStyle name="Warning Text 3_HT_ORACLE (BG)" xfId="4655"/>
    <cellStyle name="Warning Text 4" xfId="4656"/>
    <cellStyle name="Warning Text 4 2" xfId="4657"/>
    <cellStyle name="Warning Text 4_HT_ORACLE (BG)" xfId="4658"/>
    <cellStyle name="Warning Text 5" xfId="4659"/>
    <cellStyle name="Warning Text 6" xfId="4660"/>
    <cellStyle name="Warning Text 7" xfId="4661"/>
    <cellStyle name="Warning Text 8" xfId="4662"/>
    <cellStyle name="Warning Text 9" xfId="4663"/>
    <cellStyle name="Warning Text_HT_ORACLE (BG)" xfId="4664"/>
    <cellStyle name="x" xfId="4665"/>
    <cellStyle name="x 2" xfId="4666"/>
    <cellStyle name="x 2 2" xfId="4667"/>
    <cellStyle name="x 2_GN Statistic 2010" xfId="4668"/>
    <cellStyle name="x 3" xfId="4669"/>
    <cellStyle name="x 3 2" xfId="4670"/>
    <cellStyle name="x 3_GN Statistic 2010" xfId="4671"/>
    <cellStyle name="x 4" xfId="4672"/>
    <cellStyle name="x 4 2" xfId="4673"/>
    <cellStyle name="x 4_GN Statistic 2010" xfId="4674"/>
    <cellStyle name="x 5" xfId="4675"/>
    <cellStyle name="x 5 2" xfId="4676"/>
    <cellStyle name="x 5_GN Statistic 2010" xfId="4677"/>
    <cellStyle name="x 6" xfId="4678"/>
    <cellStyle name="x_ Resumen ELT" xfId="4679"/>
    <cellStyle name="x_ Resumen ELT_HT_ORACLE (BG)" xfId="4680"/>
    <cellStyle name="x_Final version model v16_7pwerprep" xfId="4681"/>
    <cellStyle name="x_Final version model v16_7pwerprep 2" xfId="4682"/>
    <cellStyle name="x_Final version model v16_7pwerprep 2_HT_ORACLE (BG)" xfId="4683"/>
    <cellStyle name="x_Final version model v16_7pwerprep_ Resumen ELT" xfId="4684"/>
    <cellStyle name="x_Final version model v16_7pwerprep_ Resumen ELT_HT_ORACLE (BG)" xfId="4685"/>
    <cellStyle name="x_Final version model v16_7pwerprep_Forecast NII" xfId="4686"/>
    <cellStyle name="x_Final version model v16_7pwerprep_Forecast NII_HT_ORACLE (BG)" xfId="4687"/>
    <cellStyle name="x_Final version model v16_7pwerprep_Forecast10_iDEN+BbLT" xfId="4688"/>
    <cellStyle name="x_Final version model v16_7pwerprep_Forecast10_iDEN+BbLT_HT_ORACLE (BG)" xfId="4689"/>
    <cellStyle name="x_Final version model v16_7pwerprep_GN Statistic 2010" xfId="4690"/>
    <cellStyle name="x_Final version model v16_7pwerprep_GN Statistic 2010_HT_ORACLE (BG)" xfId="4691"/>
    <cellStyle name="x_Final version model v16_7pwerprep_HT_ORACLE (BG)" xfId="4692"/>
    <cellStyle name="x_Final version model v16_7pwerprep_Modelos sustento LRP - Julio 09" xfId="4693"/>
    <cellStyle name="x_Final version model v16_7pwerprep_Modelos sustento LRP - Julio 09_HT_ORACLE (BG)" xfId="4694"/>
    <cellStyle name="x_Final version model v16_7pwerprep_Reforecast Ago09 vs2 Comercial final vs2" xfId="4695"/>
    <cellStyle name="x_Final version model v16_7pwerprep_Reforecast Ago09 vs2 Comercial final vs2 2" xfId="4696"/>
    <cellStyle name="x_Final version model v16_7pwerprep_Reforecast Ago09 vs2 Comercial final vs2 2_HT_ORACLE (BG)" xfId="4697"/>
    <cellStyle name="x_Final version model v16_7pwerprep_Reforecast Ago09 vs2 Comercial final vs2_Forecast10_iDEN+BbLT" xfId="4698"/>
    <cellStyle name="x_Final version model v16_7pwerprep_Reforecast Ago09 vs2 Comercial final vs2_Forecast10_iDEN+BbLT_HT_ORACLE (BG)" xfId="4699"/>
    <cellStyle name="x_Final version model v16_7pwerprep_Reforecast Ago09 vs2 Comercial final vs2_GN Statistic 2010" xfId="4700"/>
    <cellStyle name="x_Final version model v16_7pwerprep_Reforecast Ago09 vs2 Comercial final vs2_GN Statistic 2010_HT_ORACLE (BG)" xfId="4701"/>
    <cellStyle name="x_Final version model v16_7pwerprep_Reforecast Ago09 vs2 Comercial final vs2_HT_ORACLE (BG)" xfId="4702"/>
    <cellStyle name="x_Final version model v16_7pwerprep_Reforecast Ago09 vs2 Comercial final vs2_Semi-Detail Inc. Stm Tren CORE" xfId="4703"/>
    <cellStyle name="x_Final version model v16_7pwerprep_Reforecast Ago09 vs2 Comercial final vs2_Semi-Detail Inc. Stm Tren CORE_HT_ORACLE (BG)" xfId="4704"/>
    <cellStyle name="x_Final version model v16_7pwerprep_Reforecast Julio 09 final vs2" xfId="4705"/>
    <cellStyle name="x_Final version model v16_7pwerprep_Reforecast Julio 09 final vs2 2" xfId="4706"/>
    <cellStyle name="x_Final version model v16_7pwerprep_Reforecast Julio 09 final vs2 2_HT_ORACLE (BG)" xfId="4707"/>
    <cellStyle name="x_Final version model v16_7pwerprep_Reforecast Julio 09 final vs2_Forecast10_iDEN+BbLT" xfId="4708"/>
    <cellStyle name="x_Final version model v16_7pwerprep_Reforecast Julio 09 final vs2_Forecast10_iDEN+BbLT_HT_ORACLE (BG)" xfId="4709"/>
    <cellStyle name="x_Final version model v16_7pwerprep_Reforecast Julio 09 final vs2_GN Statistic 2010" xfId="4710"/>
    <cellStyle name="x_Final version model v16_7pwerprep_Reforecast Julio 09 final vs2_GN Statistic 2010_HT_ORACLE (BG)" xfId="4711"/>
    <cellStyle name="x_Final version model v16_7pwerprep_Reforecast Julio 09 final vs2_HT_ORACLE (BG)" xfId="4712"/>
    <cellStyle name="x_Final version model v16_7pwerprep_Reforecast Julio 09 final vs2_Semi-Detail Inc. Stm Tren CORE" xfId="4713"/>
    <cellStyle name="x_Final version model v16_7pwerprep_Reforecast Julio 09 final vs2_Semi-Detail Inc. Stm Tren CORE_HT_ORACLE (BG)" xfId="4714"/>
    <cellStyle name="x_Final version model v16_7pwerprep_Semi-Detail Inc. Stm Tren CORE" xfId="4715"/>
    <cellStyle name="x_Final version model v16_7pwerprep_Semi-Detail Inc. Stm Tren CORE_HT_ORACLE (BG)" xfId="4716"/>
    <cellStyle name="x_Forecast NII" xfId="4717"/>
    <cellStyle name="x_Forecast NII_HT_ORACLE (BG)" xfId="4718"/>
    <cellStyle name="x_Forecast10_iDEN+BbLT" xfId="4719"/>
    <cellStyle name="x_Forecast10_iDEN+BbLT_HT_ORACLE (BG)" xfId="4720"/>
    <cellStyle name="x_GN Statistic 2010" xfId="4721"/>
    <cellStyle name="x_GN Statistic 2010_HT_ORACLE (BG)" xfId="4722"/>
    <cellStyle name="x_HT_ORACLE (BG)" xfId="4723"/>
    <cellStyle name="x_Modelos sustento LRP - Julio 09" xfId="4724"/>
    <cellStyle name="x_Modelos sustento LRP - Julio 09_HT_ORACLE (BG)" xfId="4725"/>
    <cellStyle name="x_Reforecast Ago09 vs2 Comercial final vs2" xfId="4726"/>
    <cellStyle name="x_Reforecast Ago09 vs2 Comercial final vs2 2" xfId="4727"/>
    <cellStyle name="x_Reforecast Ago09 vs2 Comercial final vs2 2_HT_ORACLE (BG)" xfId="4728"/>
    <cellStyle name="x_Reforecast Ago09 vs2 Comercial final vs2_Forecast10_iDEN+BbLT" xfId="4729"/>
    <cellStyle name="x_Reforecast Ago09 vs2 Comercial final vs2_Forecast10_iDEN+BbLT_HT_ORACLE (BG)" xfId="4730"/>
    <cellStyle name="x_Reforecast Ago09 vs2 Comercial final vs2_GN Statistic 2010" xfId="4731"/>
    <cellStyle name="x_Reforecast Ago09 vs2 Comercial final vs2_GN Statistic 2010_HT_ORACLE (BG)" xfId="4732"/>
    <cellStyle name="x_Reforecast Ago09 vs2 Comercial final vs2_HT_ORACLE (BG)" xfId="4733"/>
    <cellStyle name="x_Reforecast Ago09 vs2 Comercial final vs2_Semi-Detail Inc. Stm Tren CORE" xfId="4734"/>
    <cellStyle name="x_Reforecast Ago09 vs2 Comercial final vs2_Semi-Detail Inc. Stm Tren CORE_HT_ORACLE (BG)" xfId="4735"/>
    <cellStyle name="x_Reforecast Julio 09 final vs2" xfId="4736"/>
    <cellStyle name="x_Reforecast Julio 09 final vs2 2" xfId="4737"/>
    <cellStyle name="x_Reforecast Julio 09 final vs2 2_HT_ORACLE (BG)" xfId="4738"/>
    <cellStyle name="x_Reforecast Julio 09 final vs2_Forecast10_iDEN+BbLT" xfId="4739"/>
    <cellStyle name="x_Reforecast Julio 09 final vs2_Forecast10_iDEN+BbLT_HT_ORACLE (BG)" xfId="4740"/>
    <cellStyle name="x_Reforecast Julio 09 final vs2_GN Statistic 2010" xfId="4741"/>
    <cellStyle name="x_Reforecast Julio 09 final vs2_GN Statistic 2010_HT_ORACLE (BG)" xfId="4742"/>
    <cellStyle name="x_Reforecast Julio 09 final vs2_HT_ORACLE (BG)" xfId="4743"/>
    <cellStyle name="x_Reforecast Julio 09 final vs2_Semi-Detail Inc. Stm Tren CORE" xfId="4744"/>
    <cellStyle name="x_Reforecast Julio 09 final vs2_Semi-Detail Inc. Stm Tren CORE_HT_ORACLE (BG)" xfId="4745"/>
    <cellStyle name="x_Semi-Detail Inc. Stm Tren CORE" xfId="4746"/>
    <cellStyle name="x_Semi-Detail Inc. Stm Tren CORE_HT_ORACLE (BG)" xfId="4747"/>
    <cellStyle name="Yen" xfId="4748"/>
    <cellStyle name="Yen 2" xfId="4749"/>
    <cellStyle name="Yen 2 2" xfId="4750"/>
    <cellStyle name="Yen 2_HT_ORACLE (BG)" xfId="4751"/>
    <cellStyle name="Yen 3" xfId="4752"/>
    <cellStyle name="Yen 3 2" xfId="4753"/>
    <cellStyle name="Yen 3_HT_ORACLE (BG)" xfId="4754"/>
    <cellStyle name="Yen 4" xfId="4755"/>
    <cellStyle name="Yen 4 2" xfId="4756"/>
    <cellStyle name="Yen 4_HT_ORACLE (BG)" xfId="4757"/>
    <cellStyle name="Yen 5" xfId="4758"/>
    <cellStyle name="Yen 5 2" xfId="4759"/>
    <cellStyle name="Yen 5_HT_ORACLE (BG)" xfId="4760"/>
    <cellStyle name="Yen 6" xfId="4761"/>
    <cellStyle name="Yen_HT_ORACLE (BG)" xfId="4762"/>
    <cellStyle name="yra" xfId="4763"/>
    <cellStyle name="yra 2" xfId="4764"/>
    <cellStyle name="yra 2 2" xfId="4765"/>
    <cellStyle name="yra 2_GN Statistic 2010" xfId="4766"/>
    <cellStyle name="yra 3" xfId="4767"/>
    <cellStyle name="yra 3 2" xfId="4768"/>
    <cellStyle name="yra 3_GN Statistic 2010" xfId="4769"/>
    <cellStyle name="yra 4" xfId="4770"/>
    <cellStyle name="yra 4 2" xfId="4771"/>
    <cellStyle name="yra 4_GN Statistic 2010" xfId="4772"/>
    <cellStyle name="yra 5" xfId="4773"/>
    <cellStyle name="yra 5 2" xfId="4774"/>
    <cellStyle name="yra 5_GN Statistic 2010" xfId="4775"/>
    <cellStyle name="yra 6" xfId="4776"/>
    <cellStyle name="yra_ Resumen ELT" xfId="4777"/>
    <cellStyle name="yrActual" xfId="4778"/>
    <cellStyle name="yre" xfId="4779"/>
    <cellStyle name="yrExpect" xfId="4780"/>
    <cellStyle name="yure" xfId="4781"/>
    <cellStyle name="yure 2" xfId="4782"/>
    <cellStyle name="yure_GN Statistic 2010" xfId="4783"/>
    <cellStyle name="Złe" xfId="4784"/>
    <cellStyle name="一般_1999_CORP ACCTG" xfId="4785"/>
    <cellStyle name="千分位[0]_PERSONAL" xfId="4786"/>
    <cellStyle name="千分位_PERSONAL" xfId="4787"/>
    <cellStyle name="標準_HH Worksheet JPN" xfId="4788"/>
    <cellStyle name="貨幣 [0]_PERSONAL" xfId="4789"/>
    <cellStyle name="貨幣_PERSONAL" xfId="47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e%20Usuario\lzapata\Documents\My%20Documents\1FECU-ENTEL%202019\CONTABILIDAD%20REGULATORIA%202018\TEM%20Informe%204%20%20RECON%20ESTADO%20DE%20ESTATUTARIO%20VS%20CONTA%20REG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Trabajo  Informe 4"/>
      <sheetName val="Informe 4"/>
      <sheetName val="HT-Ajuste Depre y Amortiz 2018"/>
      <sheetName val="Hoja2"/>
      <sheetName val="Dep_Amort ACIC"/>
    </sheetNames>
    <sheetDataSet>
      <sheetData sheetId="0">
        <row r="10">
          <cell r="G10">
            <v>1305383838.26</v>
          </cell>
        </row>
        <row r="11">
          <cell r="G11">
            <v>-191115000</v>
          </cell>
        </row>
        <row r="12">
          <cell r="G12">
            <v>943.48</v>
          </cell>
        </row>
        <row r="13">
          <cell r="G13">
            <v>0</v>
          </cell>
        </row>
        <row r="14">
          <cell r="G14">
            <v>1153505</v>
          </cell>
        </row>
        <row r="15">
          <cell r="G15">
            <v>145110916.56</v>
          </cell>
        </row>
        <row r="16">
          <cell r="G16">
            <v>85313.64</v>
          </cell>
        </row>
        <row r="17">
          <cell r="G17">
            <v>89496198</v>
          </cell>
        </row>
        <row r="18">
          <cell r="G18">
            <v>0</v>
          </cell>
        </row>
        <row r="19">
          <cell r="G19">
            <v>8386254.1299999999</v>
          </cell>
        </row>
        <row r="20">
          <cell r="G20">
            <v>7038860.1699999999</v>
          </cell>
        </row>
        <row r="21">
          <cell r="G21">
            <v>0</v>
          </cell>
        </row>
        <row r="22">
          <cell r="G22">
            <v>8262525.9900000002</v>
          </cell>
        </row>
        <row r="23">
          <cell r="G23">
            <v>392843.39</v>
          </cell>
        </row>
        <row r="24">
          <cell r="G24">
            <v>9178749.1099999994</v>
          </cell>
        </row>
        <row r="25">
          <cell r="G25">
            <v>0</v>
          </cell>
        </row>
        <row r="26">
          <cell r="G26">
            <v>9131382.6400000006</v>
          </cell>
        </row>
        <row r="27">
          <cell r="G27">
            <v>189083513.84999999</v>
          </cell>
          <cell r="H27">
            <v>4263815.6900000004</v>
          </cell>
        </row>
        <row r="28">
          <cell r="G28">
            <v>680258.5</v>
          </cell>
        </row>
        <row r="29">
          <cell r="G29">
            <v>-17768753.02</v>
          </cell>
        </row>
        <row r="30">
          <cell r="G30">
            <v>33926775.740000002</v>
          </cell>
        </row>
        <row r="32">
          <cell r="G32">
            <v>1289074.76</v>
          </cell>
          <cell r="H32">
            <v>-1289074.76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2113954.88</v>
          </cell>
          <cell r="H35">
            <v>-2113954.88</v>
          </cell>
        </row>
        <row r="36">
          <cell r="G36">
            <v>0</v>
          </cell>
        </row>
        <row r="37">
          <cell r="G37">
            <v>385971.39</v>
          </cell>
          <cell r="H37">
            <v>-385971.39</v>
          </cell>
        </row>
        <row r="38">
          <cell r="G38">
            <v>4348323.33</v>
          </cell>
        </row>
        <row r="39">
          <cell r="G39">
            <v>2886186.49</v>
          </cell>
        </row>
        <row r="40">
          <cell r="G40">
            <v>0</v>
          </cell>
          <cell r="H40">
            <v>0</v>
          </cell>
        </row>
        <row r="41">
          <cell r="G41">
            <v>662116.31999999995</v>
          </cell>
          <cell r="H41">
            <v>-662116.31999999995</v>
          </cell>
        </row>
        <row r="42">
          <cell r="G42">
            <v>8502909.7100000009</v>
          </cell>
          <cell r="H42">
            <v>-4612687.3499999996</v>
          </cell>
        </row>
        <row r="43">
          <cell r="G43">
            <v>0</v>
          </cell>
        </row>
        <row r="44">
          <cell r="G44">
            <v>38457316.18</v>
          </cell>
        </row>
        <row r="45">
          <cell r="G45">
            <v>21716367.260000002</v>
          </cell>
          <cell r="H45">
            <v>-21716367.260000002</v>
          </cell>
        </row>
        <row r="46">
          <cell r="G46">
            <v>11605216.619999999</v>
          </cell>
          <cell r="H46">
            <v>-11605216.619999999</v>
          </cell>
        </row>
        <row r="47">
          <cell r="G47">
            <v>7601639.8700000001</v>
          </cell>
        </row>
        <row r="48">
          <cell r="G48">
            <v>643212.30000000005</v>
          </cell>
        </row>
        <row r="49">
          <cell r="G49">
            <v>1801395.51</v>
          </cell>
          <cell r="H49">
            <v>-1801395.51</v>
          </cell>
        </row>
        <row r="53">
          <cell r="G53">
            <v>755411882.07000005</v>
          </cell>
        </row>
        <row r="54">
          <cell r="G54">
            <v>1841191.01</v>
          </cell>
        </row>
        <row r="55">
          <cell r="G55">
            <v>689412.49</v>
          </cell>
        </row>
        <row r="56">
          <cell r="G56">
            <v>0</v>
          </cell>
        </row>
        <row r="57">
          <cell r="G57">
            <v>1114884.68</v>
          </cell>
        </row>
        <row r="58">
          <cell r="G58">
            <v>270316.73</v>
          </cell>
        </row>
        <row r="59">
          <cell r="G59">
            <v>41782000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3058946.76</v>
          </cell>
        </row>
        <row r="64">
          <cell r="G64">
            <v>13352.01</v>
          </cell>
        </row>
        <row r="65">
          <cell r="G65">
            <v>301791.58</v>
          </cell>
        </row>
        <row r="66">
          <cell r="G66">
            <v>5540502.6399999997</v>
          </cell>
        </row>
        <row r="67">
          <cell r="G67">
            <v>23.74</v>
          </cell>
        </row>
        <row r="69">
          <cell r="G69">
            <v>-161063063.22</v>
          </cell>
        </row>
        <row r="70">
          <cell r="G70">
            <v>-636240.97</v>
          </cell>
        </row>
        <row r="71">
          <cell r="G71">
            <v>-34747217.439999998</v>
          </cell>
        </row>
        <row r="72">
          <cell r="G72">
            <v>0</v>
          </cell>
        </row>
        <row r="73">
          <cell r="G73">
            <v>-22126528.280000001</v>
          </cell>
        </row>
        <row r="74">
          <cell r="G74">
            <v>-4372655.6399999997</v>
          </cell>
        </row>
        <row r="75">
          <cell r="G75">
            <v>-15719862.289999999</v>
          </cell>
        </row>
        <row r="76">
          <cell r="G76">
            <v>0</v>
          </cell>
        </row>
        <row r="77">
          <cell r="G77">
            <v>-20463548.870000001</v>
          </cell>
        </row>
        <row r="78">
          <cell r="G78">
            <v>-2444854.33</v>
          </cell>
        </row>
        <row r="79">
          <cell r="G79">
            <v>-252911.18</v>
          </cell>
        </row>
        <row r="80">
          <cell r="G80">
            <v>-3996412.91</v>
          </cell>
        </row>
        <row r="81">
          <cell r="G81">
            <v>-19575196.780000001</v>
          </cell>
        </row>
        <row r="82">
          <cell r="G82">
            <v>0</v>
          </cell>
        </row>
        <row r="83">
          <cell r="G83">
            <v>-9884339.6799999997</v>
          </cell>
        </row>
        <row r="84">
          <cell r="G84">
            <v>-30038604.73</v>
          </cell>
        </row>
        <row r="85">
          <cell r="G85">
            <v>-1987202.48</v>
          </cell>
        </row>
        <row r="86">
          <cell r="G86">
            <v>-2185810.9</v>
          </cell>
        </row>
        <row r="87">
          <cell r="G87">
            <v>-1435680.34</v>
          </cell>
        </row>
        <row r="88">
          <cell r="G88">
            <v>-319725.81</v>
          </cell>
        </row>
        <row r="89">
          <cell r="G89">
            <v>-7266.55</v>
          </cell>
        </row>
        <row r="90">
          <cell r="G90">
            <v>-1582679.16</v>
          </cell>
        </row>
        <row r="91">
          <cell r="G91">
            <v>-595326.06999999995</v>
          </cell>
        </row>
        <row r="92">
          <cell r="G92">
            <v>0</v>
          </cell>
        </row>
        <row r="93">
          <cell r="G93">
            <v>-4957090.88</v>
          </cell>
        </row>
        <row r="94">
          <cell r="G94">
            <v>-1704881.95</v>
          </cell>
        </row>
        <row r="95">
          <cell r="G95">
            <v>-67692.850000000006</v>
          </cell>
        </row>
        <row r="96">
          <cell r="G96">
            <v>-245532.15</v>
          </cell>
        </row>
        <row r="97">
          <cell r="G97">
            <v>-2247164.2200000002</v>
          </cell>
        </row>
        <row r="98">
          <cell r="G98">
            <v>-670121.5</v>
          </cell>
        </row>
        <row r="99">
          <cell r="G99">
            <v>-1254162.6499999999</v>
          </cell>
        </row>
        <row r="100">
          <cell r="G100">
            <v>-546438.71</v>
          </cell>
        </row>
        <row r="101">
          <cell r="G101">
            <v>-2234213.9500000002</v>
          </cell>
        </row>
        <row r="102">
          <cell r="G102">
            <v>-496461.29</v>
          </cell>
        </row>
        <row r="103">
          <cell r="G103">
            <v>-596809.81000000006</v>
          </cell>
        </row>
        <row r="104">
          <cell r="G104">
            <v>-10711.51</v>
          </cell>
        </row>
        <row r="105">
          <cell r="G105">
            <v>-304</v>
          </cell>
        </row>
        <row r="106">
          <cell r="G106">
            <v>-924799.67</v>
          </cell>
        </row>
        <row r="107">
          <cell r="G107">
            <v>-1483949.92</v>
          </cell>
        </row>
        <row r="109">
          <cell r="G109">
            <v>-10724930.59</v>
          </cell>
        </row>
        <row r="110">
          <cell r="G110">
            <v>-35282.720000000001</v>
          </cell>
        </row>
        <row r="111">
          <cell r="G111">
            <v>-17583170.550000001</v>
          </cell>
        </row>
        <row r="112">
          <cell r="G112">
            <v>0</v>
          </cell>
        </row>
        <row r="113">
          <cell r="G113">
            <v>64329843.229999997</v>
          </cell>
        </row>
        <row r="114">
          <cell r="G114">
            <v>-791504983.66999996</v>
          </cell>
        </row>
        <row r="115">
          <cell r="G115">
            <v>322.43</v>
          </cell>
        </row>
        <row r="116">
          <cell r="G116">
            <v>-3802045.73</v>
          </cell>
        </row>
        <row r="117">
          <cell r="G117">
            <v>-697608.97</v>
          </cell>
        </row>
        <row r="118">
          <cell r="G118">
            <v>-20313.830000000002</v>
          </cell>
        </row>
        <row r="119">
          <cell r="G119">
            <v>-630578.35</v>
          </cell>
        </row>
        <row r="120">
          <cell r="G120">
            <v>-1036615.25</v>
          </cell>
        </row>
        <row r="121">
          <cell r="G121">
            <v>-323370.11</v>
          </cell>
        </row>
        <row r="122">
          <cell r="G122">
            <v>-1799059.72</v>
          </cell>
        </row>
        <row r="123">
          <cell r="G123">
            <v>-7562704.25</v>
          </cell>
        </row>
        <row r="128">
          <cell r="G128">
            <v>45677728.399999999</v>
          </cell>
        </row>
        <row r="130">
          <cell r="G130">
            <v>-7713000</v>
          </cell>
        </row>
        <row r="132">
          <cell r="G132">
            <v>-203772147.81</v>
          </cell>
        </row>
        <row r="133">
          <cell r="G133">
            <v>-1316365.93</v>
          </cell>
        </row>
        <row r="134">
          <cell r="G134">
            <v>-5767688.2300000004</v>
          </cell>
        </row>
        <row r="135">
          <cell r="G135">
            <v>-33326.120000000003</v>
          </cell>
        </row>
        <row r="136">
          <cell r="G136">
            <v>0</v>
          </cell>
        </row>
        <row r="137">
          <cell r="G137">
            <v>-103063.67</v>
          </cell>
        </row>
        <row r="138">
          <cell r="G138">
            <v>-605772.74</v>
          </cell>
        </row>
        <row r="139">
          <cell r="G139">
            <v>-4918868.9000000004</v>
          </cell>
        </row>
        <row r="140">
          <cell r="G140">
            <v>772.57</v>
          </cell>
        </row>
        <row r="141">
          <cell r="G141">
            <v>-156194727.61000001</v>
          </cell>
        </row>
        <row r="142">
          <cell r="G142">
            <v>-808630.01</v>
          </cell>
        </row>
        <row r="143">
          <cell r="G143">
            <v>-55921044.439999998</v>
          </cell>
        </row>
        <row r="144">
          <cell r="G144">
            <v>-23732478.010000002</v>
          </cell>
        </row>
        <row r="145">
          <cell r="G145">
            <v>-3913784.76</v>
          </cell>
        </row>
        <row r="146">
          <cell r="G146">
            <v>0</v>
          </cell>
        </row>
        <row r="147">
          <cell r="G147">
            <v>-50083329.229999997</v>
          </cell>
        </row>
        <row r="148">
          <cell r="G148">
            <v>-6840349.7000000002</v>
          </cell>
        </row>
        <row r="149">
          <cell r="G149">
            <v>-13741820.470000001</v>
          </cell>
        </row>
        <row r="150">
          <cell r="G150">
            <v>-6840349.7000000002</v>
          </cell>
        </row>
        <row r="151">
          <cell r="G151">
            <v>-1888722.38</v>
          </cell>
        </row>
        <row r="152">
          <cell r="G152">
            <v>-63943859.229999997</v>
          </cell>
        </row>
        <row r="153">
          <cell r="G153">
            <v>-543902.66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-26754026.239999998</v>
          </cell>
        </row>
        <row r="159">
          <cell r="G159">
            <v>0</v>
          </cell>
        </row>
        <row r="160">
          <cell r="G160">
            <v>-202524.76</v>
          </cell>
        </row>
        <row r="161">
          <cell r="G161">
            <v>-3738001.24</v>
          </cell>
        </row>
        <row r="162">
          <cell r="G162">
            <v>-55550220.960000001</v>
          </cell>
        </row>
        <row r="163">
          <cell r="G163">
            <v>-2999731.55</v>
          </cell>
        </row>
        <row r="164">
          <cell r="G164">
            <v>-5998917.6900000004</v>
          </cell>
        </row>
        <row r="165">
          <cell r="G165">
            <v>-560474.24</v>
          </cell>
        </row>
        <row r="166">
          <cell r="G166">
            <v>-1506203.7</v>
          </cell>
        </row>
        <row r="167">
          <cell r="G167">
            <v>-11016744.869999999</v>
          </cell>
        </row>
        <row r="168">
          <cell r="G168">
            <v>0</v>
          </cell>
        </row>
        <row r="169">
          <cell r="G169">
            <v>-5418065.7300000004</v>
          </cell>
        </row>
        <row r="170">
          <cell r="G170">
            <v>-13829752.77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-1926354.74</v>
          </cell>
        </row>
        <row r="174">
          <cell r="G174">
            <v>-2283270.09</v>
          </cell>
        </row>
        <row r="175">
          <cell r="G175">
            <v>-490.47</v>
          </cell>
        </row>
        <row r="176">
          <cell r="G176">
            <v>-1392278.26</v>
          </cell>
        </row>
        <row r="177">
          <cell r="G177">
            <v>-4814265.88</v>
          </cell>
        </row>
        <row r="178">
          <cell r="G178">
            <v>-501613.42</v>
          </cell>
        </row>
        <row r="179">
          <cell r="G179">
            <v>-2172849.37</v>
          </cell>
        </row>
        <row r="180">
          <cell r="G180">
            <v>-855612.6</v>
          </cell>
        </row>
        <row r="181">
          <cell r="G181">
            <v>-8494780.1099999994</v>
          </cell>
        </row>
        <row r="182">
          <cell r="G182">
            <v>-42046210.479999997</v>
          </cell>
        </row>
        <row r="183">
          <cell r="G183">
            <v>-38136813.43</v>
          </cell>
        </row>
        <row r="184">
          <cell r="G184">
            <v>-8091882.79</v>
          </cell>
        </row>
        <row r="185">
          <cell r="G185">
            <v>-16946004.649999999</v>
          </cell>
        </row>
        <row r="186">
          <cell r="G186">
            <v>-543562.5</v>
          </cell>
        </row>
        <row r="187">
          <cell r="G187">
            <v>-93386</v>
          </cell>
        </row>
        <row r="188">
          <cell r="G188">
            <v>0</v>
          </cell>
        </row>
        <row r="189">
          <cell r="G189">
            <v>-9070509.8399999999</v>
          </cell>
        </row>
        <row r="190">
          <cell r="G190">
            <v>0</v>
          </cell>
        </row>
        <row r="191">
          <cell r="G191">
            <v>-3247499.06</v>
          </cell>
        </row>
        <row r="192">
          <cell r="G192">
            <v>-143177.65</v>
          </cell>
        </row>
        <row r="193">
          <cell r="G193">
            <v>-1154851.3</v>
          </cell>
        </row>
        <row r="194">
          <cell r="G194">
            <v>-862138.92</v>
          </cell>
        </row>
        <row r="195">
          <cell r="G195">
            <v>-199477.79</v>
          </cell>
        </row>
        <row r="196">
          <cell r="G196">
            <v>-2112368.85</v>
          </cell>
        </row>
        <row r="197">
          <cell r="G197">
            <v>-8970138.7799999993</v>
          </cell>
        </row>
        <row r="198">
          <cell r="G198">
            <v>-5110626.4800000004</v>
          </cell>
        </row>
        <row r="199">
          <cell r="G199">
            <v>-106536.57</v>
          </cell>
        </row>
        <row r="200">
          <cell r="G200">
            <v>-549446.26</v>
          </cell>
        </row>
        <row r="201">
          <cell r="G201">
            <v>-1945415.77</v>
          </cell>
        </row>
        <row r="202">
          <cell r="G202">
            <v>-492385.55</v>
          </cell>
        </row>
        <row r="203">
          <cell r="G203">
            <v>-4491562.05</v>
          </cell>
        </row>
        <row r="204">
          <cell r="G204">
            <v>-6292712.8200000003</v>
          </cell>
        </row>
        <row r="205">
          <cell r="G205">
            <v>-466705.19</v>
          </cell>
        </row>
        <row r="206">
          <cell r="G206">
            <v>-6542471.7300000004</v>
          </cell>
        </row>
        <row r="207">
          <cell r="G207">
            <v>-10259101.25</v>
          </cell>
        </row>
        <row r="208">
          <cell r="G208">
            <v>-2478031.42</v>
          </cell>
        </row>
        <row r="209">
          <cell r="G209">
            <v>62279.78</v>
          </cell>
        </row>
        <row r="210">
          <cell r="G210">
            <v>-28286937.329999998</v>
          </cell>
        </row>
        <row r="211">
          <cell r="G211">
            <v>-1359692.66</v>
          </cell>
        </row>
        <row r="212">
          <cell r="G212">
            <v>-5136258.83</v>
          </cell>
        </row>
        <row r="213">
          <cell r="G213">
            <v>-502607.49</v>
          </cell>
        </row>
        <row r="214">
          <cell r="G214">
            <v>-1552612.61</v>
          </cell>
        </row>
        <row r="215">
          <cell r="G215">
            <v>0</v>
          </cell>
        </row>
        <row r="216">
          <cell r="G216">
            <v>-347313.91999999998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-5997.22</v>
          </cell>
        </row>
        <row r="220">
          <cell r="G220">
            <v>-519997.65</v>
          </cell>
        </row>
        <row r="221">
          <cell r="G221">
            <v>0</v>
          </cell>
        </row>
        <row r="222">
          <cell r="G222">
            <v>-3979598.03</v>
          </cell>
        </row>
        <row r="223">
          <cell r="G223">
            <v>-342442.41</v>
          </cell>
        </row>
        <row r="224">
          <cell r="G224">
            <v>-979186.07</v>
          </cell>
        </row>
        <row r="225">
          <cell r="G225">
            <v>-1235235.79</v>
          </cell>
        </row>
        <row r="226">
          <cell r="G226">
            <v>-25571.02</v>
          </cell>
        </row>
        <row r="227">
          <cell r="G227">
            <v>0</v>
          </cell>
        </row>
        <row r="228">
          <cell r="G228">
            <v>-286023.59000000003</v>
          </cell>
        </row>
        <row r="229">
          <cell r="G229">
            <v>-13626.67</v>
          </cell>
        </row>
        <row r="230">
          <cell r="G230">
            <v>0</v>
          </cell>
        </row>
        <row r="231">
          <cell r="G231">
            <v>0</v>
          </cell>
        </row>
        <row r="232">
          <cell r="G232">
            <v>-1134150.27</v>
          </cell>
        </row>
        <row r="233">
          <cell r="G233">
            <v>-2215035.02</v>
          </cell>
        </row>
        <row r="234">
          <cell r="G234">
            <v>-337795.67</v>
          </cell>
        </row>
        <row r="235">
          <cell r="G235">
            <v>0</v>
          </cell>
        </row>
        <row r="236">
          <cell r="G236">
            <v>-6430.53</v>
          </cell>
        </row>
        <row r="237">
          <cell r="G237">
            <v>0</v>
          </cell>
        </row>
        <row r="238">
          <cell r="G238">
            <v>-1027556.07</v>
          </cell>
        </row>
        <row r="239">
          <cell r="G239">
            <v>-8673219.4100000001</v>
          </cell>
        </row>
        <row r="240">
          <cell r="G240">
            <v>-500201.73</v>
          </cell>
        </row>
        <row r="241">
          <cell r="G241">
            <v>-21048607.02</v>
          </cell>
        </row>
        <row r="242">
          <cell r="G242">
            <v>-4001347</v>
          </cell>
        </row>
        <row r="243">
          <cell r="G243">
            <v>-4072286.2</v>
          </cell>
        </row>
        <row r="244">
          <cell r="G244">
            <v>-65369.23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-4742952.54</v>
          </cell>
        </row>
        <row r="248">
          <cell r="G248">
            <v>-463120.98</v>
          </cell>
        </row>
        <row r="249">
          <cell r="G249">
            <v>-25500878.350000001</v>
          </cell>
        </row>
        <row r="250">
          <cell r="G250">
            <v>-13961130.699999999</v>
          </cell>
        </row>
        <row r="251">
          <cell r="G251">
            <v>-185856082.15000001</v>
          </cell>
        </row>
        <row r="252">
          <cell r="G252">
            <v>6856000</v>
          </cell>
        </row>
        <row r="253">
          <cell r="G253">
            <v>-535075.38</v>
          </cell>
        </row>
        <row r="254">
          <cell r="G254">
            <v>-2690599.03</v>
          </cell>
        </row>
        <row r="255">
          <cell r="G255">
            <v>-1472614.1</v>
          </cell>
          <cell r="H255">
            <v>1472614.1</v>
          </cell>
        </row>
        <row r="256">
          <cell r="G256">
            <v>-2775561.98</v>
          </cell>
        </row>
        <row r="257">
          <cell r="G257">
            <v>-10188983.060000001</v>
          </cell>
        </row>
        <row r="258">
          <cell r="G258">
            <v>-14616402.800000001</v>
          </cell>
        </row>
        <row r="259">
          <cell r="G259">
            <v>-3264726.45</v>
          </cell>
        </row>
        <row r="260">
          <cell r="G260">
            <v>-1942260.41</v>
          </cell>
        </row>
        <row r="261">
          <cell r="G261">
            <v>-1770774.68</v>
          </cell>
        </row>
        <row r="262">
          <cell r="G262">
            <v>-2127169.37</v>
          </cell>
        </row>
        <row r="263">
          <cell r="G263">
            <v>-7456420.8799999999</v>
          </cell>
        </row>
        <row r="264">
          <cell r="G264">
            <v>-23084975.100000001</v>
          </cell>
        </row>
        <row r="265">
          <cell r="G265">
            <v>-11406385.41</v>
          </cell>
        </row>
        <row r="266">
          <cell r="G266">
            <v>-26118009.940000001</v>
          </cell>
        </row>
        <row r="267">
          <cell r="G267">
            <v>0</v>
          </cell>
        </row>
        <row r="268">
          <cell r="G268">
            <v>949943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216096000</v>
          </cell>
        </row>
        <row r="272">
          <cell r="G272">
            <v>-225181000</v>
          </cell>
        </row>
        <row r="273">
          <cell r="G273">
            <v>-43959777.039999999</v>
          </cell>
        </row>
        <row r="274">
          <cell r="G274">
            <v>-30537346.129999999</v>
          </cell>
        </row>
        <row r="275">
          <cell r="G275">
            <v>-238400251.12</v>
          </cell>
        </row>
        <row r="276">
          <cell r="G276">
            <v>0</v>
          </cell>
        </row>
        <row r="277">
          <cell r="G277">
            <v>-50000</v>
          </cell>
        </row>
        <row r="278">
          <cell r="G278">
            <v>0</v>
          </cell>
        </row>
        <row r="279">
          <cell r="G279">
            <v>-6402813.9900000002</v>
          </cell>
        </row>
        <row r="280">
          <cell r="G280">
            <v>-14076772.59</v>
          </cell>
        </row>
        <row r="281">
          <cell r="G281">
            <v>-610569.93999999994</v>
          </cell>
        </row>
        <row r="282">
          <cell r="G282">
            <v>-3159968.72</v>
          </cell>
        </row>
        <row r="283">
          <cell r="G283">
            <v>-102923.93</v>
          </cell>
        </row>
        <row r="284">
          <cell r="G284">
            <v>-7389893.2599999998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-6670.98</v>
          </cell>
        </row>
        <row r="289">
          <cell r="G289">
            <v>-409845.6</v>
          </cell>
          <cell r="H289">
            <v>409845.6</v>
          </cell>
        </row>
        <row r="290">
          <cell r="G290">
            <v>-6025585.0700000003</v>
          </cell>
        </row>
        <row r="291">
          <cell r="G291">
            <v>-2507613.08</v>
          </cell>
        </row>
        <row r="292">
          <cell r="G292">
            <v>0</v>
          </cell>
        </row>
        <row r="293">
          <cell r="G293">
            <v>-287103.53000000003</v>
          </cell>
        </row>
        <row r="294">
          <cell r="G294">
            <v>-2632634.13</v>
          </cell>
        </row>
        <row r="295">
          <cell r="G295">
            <v>-1004192.68</v>
          </cell>
        </row>
        <row r="296">
          <cell r="G296">
            <v>-29241.919999999998</v>
          </cell>
        </row>
        <row r="297">
          <cell r="G297">
            <v>-2649589.94</v>
          </cell>
        </row>
        <row r="298">
          <cell r="G298">
            <v>-239.74</v>
          </cell>
        </row>
        <row r="299">
          <cell r="G299">
            <v>-20087.689999999999</v>
          </cell>
        </row>
        <row r="300">
          <cell r="G300">
            <v>-754873.8</v>
          </cell>
        </row>
        <row r="301">
          <cell r="G301">
            <v>3.97</v>
          </cell>
        </row>
        <row r="302">
          <cell r="G302">
            <v>-0.01</v>
          </cell>
        </row>
        <row r="303">
          <cell r="G303">
            <v>-0.02</v>
          </cell>
        </row>
        <row r="304">
          <cell r="G304">
            <v>0.16</v>
          </cell>
        </row>
        <row r="305">
          <cell r="G305">
            <v>-3.59</v>
          </cell>
        </row>
        <row r="306">
          <cell r="G306">
            <v>0.55000000000000004</v>
          </cell>
        </row>
        <row r="307">
          <cell r="G307">
            <v>-188540.45</v>
          </cell>
        </row>
        <row r="308">
          <cell r="G308">
            <v>-3401550.69</v>
          </cell>
        </row>
        <row r="309">
          <cell r="G309">
            <v>-15597113.369999999</v>
          </cell>
        </row>
        <row r="310">
          <cell r="G310">
            <v>-581486.85</v>
          </cell>
        </row>
        <row r="311">
          <cell r="G311">
            <v>0</v>
          </cell>
        </row>
        <row r="312">
          <cell r="G312">
            <v>-13882852.539999999</v>
          </cell>
        </row>
        <row r="313">
          <cell r="G313">
            <v>-9632436</v>
          </cell>
          <cell r="H313">
            <v>9632436</v>
          </cell>
        </row>
        <row r="314">
          <cell r="G314">
            <v>-1202554.21</v>
          </cell>
        </row>
        <row r="315">
          <cell r="G315">
            <v>-7294716.8799999999</v>
          </cell>
        </row>
        <row r="316">
          <cell r="G316">
            <v>0</v>
          </cell>
        </row>
        <row r="317">
          <cell r="G317">
            <v>-6069179.21</v>
          </cell>
        </row>
        <row r="318">
          <cell r="G318">
            <v>-7887956.2599999998</v>
          </cell>
        </row>
        <row r="319">
          <cell r="G319">
            <v>-4367894.58</v>
          </cell>
        </row>
        <row r="320">
          <cell r="G320">
            <v>-970733.33</v>
          </cell>
        </row>
        <row r="321">
          <cell r="G321">
            <v>-42566.53</v>
          </cell>
        </row>
        <row r="322">
          <cell r="G322">
            <v>-29099347.510000002</v>
          </cell>
        </row>
        <row r="323">
          <cell r="G323">
            <v>-1629547.36</v>
          </cell>
        </row>
        <row r="324">
          <cell r="G324">
            <v>-2030.56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>
            <v>0</v>
          </cell>
        </row>
        <row r="328">
          <cell r="G328">
            <v>-50137194.93</v>
          </cell>
        </row>
        <row r="329">
          <cell r="G329">
            <v>-1467738.37</v>
          </cell>
        </row>
        <row r="330">
          <cell r="G330">
            <v>-283.07</v>
          </cell>
        </row>
        <row r="331">
          <cell r="H331">
            <v>1952128.7009224838</v>
          </cell>
        </row>
        <row r="334">
          <cell r="G334">
            <v>-0.43</v>
          </cell>
        </row>
        <row r="335">
          <cell r="G335">
            <v>-0.13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-30091495.550000001</v>
          </cell>
        </row>
        <row r="339">
          <cell r="G339">
            <v>0</v>
          </cell>
        </row>
        <row r="340">
          <cell r="G340">
            <v>-36907558.079999998</v>
          </cell>
        </row>
        <row r="341">
          <cell r="G341">
            <v>0</v>
          </cell>
        </row>
        <row r="342">
          <cell r="H342">
            <v>813330.7944400484</v>
          </cell>
        </row>
        <row r="345">
          <cell r="G345">
            <v>0</v>
          </cell>
        </row>
        <row r="348">
          <cell r="G348">
            <v>15803418.35</v>
          </cell>
        </row>
        <row r="349">
          <cell r="G349">
            <v>4905764.22</v>
          </cell>
        </row>
        <row r="350">
          <cell r="G350">
            <v>1243209.02</v>
          </cell>
        </row>
        <row r="351">
          <cell r="G351">
            <v>4534924.3499999996</v>
          </cell>
        </row>
        <row r="352">
          <cell r="G352">
            <v>80723.86</v>
          </cell>
        </row>
        <row r="353">
          <cell r="G353">
            <v>3555258</v>
          </cell>
        </row>
        <row r="354">
          <cell r="G354">
            <v>84608503.329999998</v>
          </cell>
        </row>
        <row r="355">
          <cell r="G355">
            <v>-31941944.84</v>
          </cell>
        </row>
        <row r="356">
          <cell r="G356">
            <v>-2587914.44</v>
          </cell>
        </row>
        <row r="357">
          <cell r="G357">
            <v>-2749713.38</v>
          </cell>
        </row>
        <row r="358">
          <cell r="G358">
            <v>-3137158.8</v>
          </cell>
        </row>
        <row r="359">
          <cell r="G359">
            <v>-106516.06</v>
          </cell>
        </row>
        <row r="360">
          <cell r="G360">
            <v>-5264085.01</v>
          </cell>
        </row>
        <row r="361">
          <cell r="G361">
            <v>-271943866.22000003</v>
          </cell>
        </row>
        <row r="362">
          <cell r="G362">
            <v>366070</v>
          </cell>
        </row>
        <row r="365">
          <cell r="G365">
            <v>0</v>
          </cell>
        </row>
        <row r="366">
          <cell r="G366">
            <v>0</v>
          </cell>
        </row>
        <row r="367">
          <cell r="G367">
            <v>-251855264.56999999</v>
          </cell>
        </row>
        <row r="368">
          <cell r="G368">
            <v>11587289.640000001</v>
          </cell>
        </row>
        <row r="369">
          <cell r="G369">
            <v>0</v>
          </cell>
        </row>
        <row r="370">
          <cell r="G370">
            <v>-7869807</v>
          </cell>
        </row>
        <row r="371">
          <cell r="G371">
            <v>0</v>
          </cell>
        </row>
        <row r="372">
          <cell r="G372">
            <v>-4800665</v>
          </cell>
        </row>
        <row r="373">
          <cell r="G373">
            <v>0</v>
          </cell>
        </row>
        <row r="374">
          <cell r="G374">
            <v>0</v>
          </cell>
        </row>
        <row r="375">
          <cell r="G375">
            <v>0</v>
          </cell>
        </row>
        <row r="376">
          <cell r="G376">
            <v>0</v>
          </cell>
        </row>
        <row r="378">
          <cell r="G378">
            <v>10085585.300000001</v>
          </cell>
          <cell r="H378">
            <v>-10085585.300000001</v>
          </cell>
        </row>
        <row r="379">
          <cell r="G379">
            <v>-1051290</v>
          </cell>
          <cell r="H379">
            <v>1051290</v>
          </cell>
        </row>
        <row r="380">
          <cell r="G380">
            <v>-2956269</v>
          </cell>
          <cell r="H380">
            <v>2956269</v>
          </cell>
        </row>
        <row r="383">
          <cell r="G383">
            <v>367676.86</v>
          </cell>
        </row>
        <row r="384">
          <cell r="G384">
            <v>0</v>
          </cell>
        </row>
        <row r="385">
          <cell r="G385">
            <v>19.22</v>
          </cell>
        </row>
        <row r="388">
          <cell r="G388">
            <v>226661514.28999999</v>
          </cell>
        </row>
        <row r="389">
          <cell r="G389">
            <v>2251121</v>
          </cell>
        </row>
        <row r="390">
          <cell r="G390">
            <v>45468600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workbookViewId="0"/>
  </sheetViews>
  <sheetFormatPr baseColWidth="10" defaultRowHeight="15"/>
  <cols>
    <col min="1" max="1" width="58.28515625" customWidth="1"/>
    <col min="2" max="2" width="27.140625" customWidth="1"/>
    <col min="3" max="3" width="21" customWidth="1"/>
    <col min="4" max="4" width="28.42578125" customWidth="1"/>
  </cols>
  <sheetData>
    <row r="1" spans="1:5">
      <c r="A1" s="4" t="s">
        <v>34</v>
      </c>
      <c r="B1" s="14"/>
      <c r="C1" s="14"/>
      <c r="D1" s="14"/>
      <c r="E1" s="14"/>
    </row>
    <row r="2" spans="1:5">
      <c r="A2" s="14"/>
      <c r="B2" s="14"/>
      <c r="C2" s="14"/>
      <c r="D2" s="14"/>
      <c r="E2" s="14"/>
    </row>
    <row r="3" spans="1:5">
      <c r="A3" s="21" t="s">
        <v>0</v>
      </c>
      <c r="B3" s="21"/>
      <c r="C3" s="21"/>
      <c r="D3" s="21"/>
      <c r="E3" s="21"/>
    </row>
    <row r="4" spans="1:5">
      <c r="A4" s="2"/>
      <c r="B4" s="2"/>
      <c r="C4" s="3"/>
      <c r="D4" s="2"/>
      <c r="E4" s="14"/>
    </row>
    <row r="5" spans="1:5">
      <c r="A5" s="4" t="s">
        <v>33</v>
      </c>
      <c r="B5" s="14"/>
      <c r="C5" s="14"/>
      <c r="D5" s="14"/>
      <c r="E5" s="14"/>
    </row>
    <row r="6" spans="1:5">
      <c r="A6" s="14"/>
      <c r="B6" s="14"/>
      <c r="C6" s="14"/>
      <c r="D6" s="14"/>
      <c r="E6" s="14"/>
    </row>
    <row r="7" spans="1:5" ht="25.5">
      <c r="A7" s="5" t="s">
        <v>1</v>
      </c>
      <c r="B7" s="5" t="s">
        <v>2</v>
      </c>
      <c r="C7" s="6" t="s">
        <v>3</v>
      </c>
      <c r="D7" s="5" t="s">
        <v>4</v>
      </c>
      <c r="E7" s="5" t="s">
        <v>5</v>
      </c>
    </row>
    <row r="8" spans="1:5">
      <c r="A8" s="7" t="s">
        <v>6</v>
      </c>
      <c r="B8" s="16">
        <f>SUM(B9:B13)</f>
        <v>2510466113.7699995</v>
      </c>
      <c r="C8" s="16">
        <f>SUM(C9:C13)</f>
        <v>-39922968.399999999</v>
      </c>
      <c r="D8" s="16">
        <f t="shared" ref="D8:D13" si="0">+B8+C8</f>
        <v>2470543145.3699994</v>
      </c>
      <c r="E8" s="8"/>
    </row>
    <row r="9" spans="1:5" s="1" customFormat="1">
      <c r="A9" s="14" t="s">
        <v>28</v>
      </c>
      <c r="B9" s="17">
        <f>+'[1]Hoja Trabajo  Informe 4'!G10+'[1]Hoja Trabajo  Informe 4'!G11</f>
        <v>1114268838.26</v>
      </c>
      <c r="C9" s="17">
        <f>+'[1]Hoja Trabajo  Informe 4'!H11</f>
        <v>0</v>
      </c>
      <c r="D9" s="17">
        <f t="shared" si="0"/>
        <v>1114268838.26</v>
      </c>
      <c r="E9" s="10"/>
    </row>
    <row r="10" spans="1:5" s="1" customFormat="1">
      <c r="A10" s="9" t="s">
        <v>7</v>
      </c>
      <c r="B10" s="17">
        <f>SUM('[1]Hoja Trabajo  Informe 4'!G12:G21)+SUM('[1]Hoja Trabajo  Informe 4'!G29)+'[1]Hoja Trabajo  Informe 4'!G22+'[1]Hoja Trabajo  Informe 4'!G23+'[1]Hoja Trabajo  Informe 4'!G24+'[1]Hoja Trabajo  Informe 4'!G30+'[1]Hoja Trabajo  Informe 4'!G25+'[1]Hoja Trabajo  Informe 4'!G26</f>
        <v>294395514.82999992</v>
      </c>
      <c r="C10" s="17"/>
      <c r="D10" s="17">
        <f t="shared" si="0"/>
        <v>294395514.82999992</v>
      </c>
      <c r="E10" s="10"/>
    </row>
    <row r="11" spans="1:5" s="1" customFormat="1">
      <c r="A11" s="9" t="s">
        <v>27</v>
      </c>
      <c r="B11" s="17">
        <f>+'[1]Hoja Trabajo  Informe 4'!G27+'[1]Hoja Trabajo  Informe 4'!G28</f>
        <v>189763772.34999999</v>
      </c>
      <c r="C11" s="17">
        <f>+'[1]Hoja Trabajo  Informe 4'!H27</f>
        <v>4263815.6900000004</v>
      </c>
      <c r="D11" s="17">
        <f t="shared" si="0"/>
        <v>194027588.03999999</v>
      </c>
      <c r="E11" s="10"/>
    </row>
    <row r="12" spans="1:5" s="1" customFormat="1">
      <c r="A12" s="9" t="s">
        <v>29</v>
      </c>
      <c r="B12" s="17">
        <f>SUM('[1]Hoja Trabajo  Informe 4'!G53:G67)</f>
        <v>810024303.71000004</v>
      </c>
      <c r="C12" s="17">
        <f>+'[1]Hoja Trabajo  Informe 4'!H59</f>
        <v>0</v>
      </c>
      <c r="D12" s="17">
        <f t="shared" si="0"/>
        <v>810024303.71000004</v>
      </c>
      <c r="E12" s="10"/>
    </row>
    <row r="13" spans="1:5" s="1" customFormat="1">
      <c r="A13" s="9" t="s">
        <v>31</v>
      </c>
      <c r="B13" s="18">
        <f>SUM('[1]Hoja Trabajo  Informe 4'!G32:G49)</f>
        <v>102013684.62000002</v>
      </c>
      <c r="C13" s="17">
        <f>SUM('[1]Hoja Trabajo  Informe 4'!H32:H49)</f>
        <v>-44186784.089999996</v>
      </c>
      <c r="D13" s="17">
        <f t="shared" si="0"/>
        <v>57826900.530000024</v>
      </c>
      <c r="E13" s="10"/>
    </row>
    <row r="14" spans="1:5">
      <c r="A14" s="7" t="s">
        <v>8</v>
      </c>
      <c r="B14" s="19">
        <f>SUM(B15:B21)</f>
        <v>-2779182874.8900003</v>
      </c>
      <c r="C14" s="19">
        <f>SUM(C15:C21)</f>
        <v>1472614.1</v>
      </c>
      <c r="D14" s="19">
        <f>SUM(D15:D21)</f>
        <v>-2777710260.7900004</v>
      </c>
      <c r="E14" s="8"/>
    </row>
    <row r="15" spans="1:5">
      <c r="A15" s="9" t="s">
        <v>9</v>
      </c>
      <c r="B15" s="18">
        <f>SUM('[1]Hoja Trabajo  Informe 4'!G69:G107)</f>
        <v>-350875462.69</v>
      </c>
      <c r="C15" s="15">
        <v>0</v>
      </c>
      <c r="D15" s="17">
        <f>+B15+C15</f>
        <v>-350875462.69</v>
      </c>
      <c r="E15" s="10"/>
    </row>
    <row r="16" spans="1:5">
      <c r="A16" s="9" t="s">
        <v>10</v>
      </c>
      <c r="B16" s="18">
        <f>SUM('[1]Hoja Trabajo  Informe 4'!G132:G287)</f>
        <v>-1694881642.5200002</v>
      </c>
      <c r="C16" s="17">
        <f>+'[1]Hoja Trabajo  Informe 4'!H255</f>
        <v>1472614.1</v>
      </c>
      <c r="D16" s="17">
        <f t="shared" ref="D16:D32" si="1">+B16+C16</f>
        <v>-1693409028.4200003</v>
      </c>
      <c r="E16" s="10"/>
    </row>
    <row r="17" spans="1:6">
      <c r="A17" s="9" t="s">
        <v>11</v>
      </c>
      <c r="B17" s="18">
        <f>SUM('[1]Hoja Trabajo  Informe 4'!G109:G126)</f>
        <v>-771390498.08000016</v>
      </c>
      <c r="C17" s="15">
        <v>0</v>
      </c>
      <c r="D17" s="17">
        <f t="shared" si="1"/>
        <v>-771390498.08000016</v>
      </c>
      <c r="E17" s="10"/>
    </row>
    <row r="18" spans="1:6">
      <c r="A18" s="9" t="s">
        <v>12</v>
      </c>
      <c r="B18" s="18">
        <f>+'[1]Hoja Trabajo  Informe 4'!G128</f>
        <v>45677728.399999999</v>
      </c>
      <c r="C18" s="15">
        <v>0</v>
      </c>
      <c r="D18" s="17">
        <f t="shared" si="1"/>
        <v>45677728.399999999</v>
      </c>
      <c r="E18" s="10"/>
    </row>
    <row r="19" spans="1:6">
      <c r="A19" s="9" t="s">
        <v>13</v>
      </c>
      <c r="B19" s="17"/>
      <c r="C19" s="15">
        <v>0</v>
      </c>
      <c r="D19" s="15">
        <f t="shared" si="1"/>
        <v>0</v>
      </c>
      <c r="E19" s="10"/>
    </row>
    <row r="20" spans="1:6">
      <c r="A20" s="9" t="s">
        <v>14</v>
      </c>
      <c r="B20" s="17">
        <f>+'[1]Hoja Trabajo  Informe 4'!G130</f>
        <v>-7713000</v>
      </c>
      <c r="C20" s="15">
        <v>0</v>
      </c>
      <c r="D20" s="17">
        <f t="shared" si="1"/>
        <v>-7713000</v>
      </c>
      <c r="E20" s="10"/>
    </row>
    <row r="21" spans="1:6">
      <c r="A21" s="9" t="s">
        <v>15</v>
      </c>
      <c r="B21" s="17"/>
      <c r="C21" s="15">
        <v>0</v>
      </c>
      <c r="D21" s="15">
        <f t="shared" si="1"/>
        <v>0</v>
      </c>
      <c r="E21" s="10"/>
    </row>
    <row r="22" spans="1:6">
      <c r="A22" s="7" t="s">
        <v>16</v>
      </c>
      <c r="B22" s="19">
        <f>+B8+B14</f>
        <v>-268716761.12000084</v>
      </c>
      <c r="C22" s="19">
        <f>+C8+C14</f>
        <v>-38450354.299999997</v>
      </c>
      <c r="D22" s="19">
        <f>+D8+D14</f>
        <v>-307167115.42000103</v>
      </c>
      <c r="E22" s="8"/>
    </row>
    <row r="23" spans="1:6">
      <c r="A23" s="11" t="s">
        <v>17</v>
      </c>
      <c r="B23" s="17">
        <f>SUM('[1]Hoja Trabajo  Informe 4'!G289:G330)</f>
        <v>-169776728.81999999</v>
      </c>
      <c r="C23" s="17">
        <f>+'[1]Hoja Trabajo  Informe 4'!H289+'[1]Hoja Trabajo  Informe 4'!H313+'[1]Hoja Trabajo  Informe 4'!H331</f>
        <v>11994410.300922483</v>
      </c>
      <c r="D23" s="17">
        <f t="shared" si="1"/>
        <v>-157782318.51907751</v>
      </c>
      <c r="E23" s="12" t="s">
        <v>26</v>
      </c>
    </row>
    <row r="24" spans="1:6">
      <c r="A24" s="11" t="s">
        <v>18</v>
      </c>
      <c r="B24" s="17">
        <f>SUM('[1]Hoja Trabajo  Informe 4'!G334:G341)</f>
        <v>-66999054.189999998</v>
      </c>
      <c r="C24" s="17">
        <f>+'[1]Hoja Trabajo  Informe 4'!H342</f>
        <v>813330.7944400484</v>
      </c>
      <c r="D24" s="17">
        <f t="shared" si="1"/>
        <v>-66185723.395559952</v>
      </c>
      <c r="E24" s="12" t="s">
        <v>26</v>
      </c>
    </row>
    <row r="25" spans="1:6" s="1" customFormat="1">
      <c r="A25" s="11" t="s">
        <v>32</v>
      </c>
      <c r="B25" s="15">
        <f>+'[1]Hoja Trabajo  Informe 4'!G345</f>
        <v>0</v>
      </c>
      <c r="C25" s="17"/>
      <c r="D25" s="15">
        <f t="shared" si="1"/>
        <v>0</v>
      </c>
      <c r="E25" s="12"/>
    </row>
    <row r="26" spans="1:6">
      <c r="A26" s="7" t="s">
        <v>19</v>
      </c>
      <c r="B26" s="19">
        <f>+B22+B23+B24+B25</f>
        <v>-505492544.13000083</v>
      </c>
      <c r="C26" s="19">
        <f>+C22+C23+C24</f>
        <v>-25642613.204637464</v>
      </c>
      <c r="D26" s="19">
        <f>+D22+D23+D24+D25</f>
        <v>-531135157.33463854</v>
      </c>
      <c r="E26" s="13"/>
    </row>
    <row r="27" spans="1:6" s="1" customFormat="1">
      <c r="A27" s="11" t="s">
        <v>22</v>
      </c>
      <c r="B27" s="17">
        <f>SUM('[1]Hoja Trabajo  Informe 4'!G383:G385)</f>
        <v>367696.07999999996</v>
      </c>
      <c r="C27" s="15">
        <v>0</v>
      </c>
      <c r="D27" s="17">
        <f t="shared" si="1"/>
        <v>367696.07999999996</v>
      </c>
      <c r="E27" s="12"/>
      <c r="F27"/>
    </row>
    <row r="28" spans="1:6">
      <c r="A28" s="11" t="s">
        <v>21</v>
      </c>
      <c r="B28" s="17">
        <f>SUM('[1]Hoja Trabajo  Informe 4'!G365:G376)</f>
        <v>-252938446.93000001</v>
      </c>
      <c r="C28" s="15">
        <v>0</v>
      </c>
      <c r="D28" s="17">
        <f t="shared" si="1"/>
        <v>-252938446.93000001</v>
      </c>
      <c r="E28" s="12"/>
    </row>
    <row r="29" spans="1:6">
      <c r="A29" s="11" t="s">
        <v>30</v>
      </c>
      <c r="B29" s="17">
        <f>SUM('[1]Hoja Trabajo  Informe 4'!G378:G380)</f>
        <v>6078026.3000000007</v>
      </c>
      <c r="C29" s="17">
        <f>+'[1]Hoja Trabajo  Informe 4'!H378+'[1]Hoja Trabajo  Informe 4'!H380+'[1]Hoja Trabajo  Informe 4'!H379</f>
        <v>-6078026.3000000007</v>
      </c>
      <c r="D29" s="15">
        <f t="shared" si="1"/>
        <v>0</v>
      </c>
      <c r="E29" s="12"/>
      <c r="F29" s="1"/>
    </row>
    <row r="30" spans="1:6">
      <c r="A30" s="11" t="s">
        <v>20</v>
      </c>
      <c r="B30" s="17">
        <f>SUM('[1]Hoja Trabajo  Informe 4'!G348:G362)</f>
        <v>-202633327.62000003</v>
      </c>
      <c r="C30" s="15">
        <v>0</v>
      </c>
      <c r="D30" s="17">
        <f t="shared" si="1"/>
        <v>-202633327.62000003</v>
      </c>
      <c r="E30" s="12"/>
      <c r="F30" s="1"/>
    </row>
    <row r="31" spans="1:6">
      <c r="A31" s="7" t="s">
        <v>23</v>
      </c>
      <c r="B31" s="19">
        <f>+B26+B27+B28+B29+B30</f>
        <v>-954618596.30000091</v>
      </c>
      <c r="C31" s="19">
        <f>+C26+C27+C28+C29+C30</f>
        <v>-31720639.504637465</v>
      </c>
      <c r="D31" s="19">
        <f>+D26+D27+D28+D29+D30</f>
        <v>-986339235.8046385</v>
      </c>
      <c r="E31" s="13"/>
    </row>
    <row r="32" spans="1:6">
      <c r="A32" s="11" t="s">
        <v>24</v>
      </c>
      <c r="B32" s="18">
        <f>SUM('[1]Hoja Trabajo  Informe 4'!G388:G390)</f>
        <v>274381235.28999996</v>
      </c>
      <c r="C32" s="20"/>
      <c r="D32" s="17">
        <f t="shared" si="1"/>
        <v>274381235.28999996</v>
      </c>
      <c r="E32" s="12" t="s">
        <v>26</v>
      </c>
    </row>
    <row r="33" spans="1:5">
      <c r="A33" s="7" t="s">
        <v>25</v>
      </c>
      <c r="B33" s="19">
        <f>+B31+B32</f>
        <v>-680237361.01000094</v>
      </c>
      <c r="C33" s="19">
        <f>+C31+C32</f>
        <v>-31720639.504637465</v>
      </c>
      <c r="D33" s="19">
        <f>+D31+D32</f>
        <v>-711958000.51463854</v>
      </c>
      <c r="E33" s="8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scale="8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</vt:lpstr>
      <vt:lpstr>'Informe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2019-06-12T01:52:20Z</cp:lastPrinted>
  <dcterms:created xsi:type="dcterms:W3CDTF">2017-01-25T21:31:56Z</dcterms:created>
  <dcterms:modified xsi:type="dcterms:W3CDTF">2019-08-22T21:31:20Z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