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95" windowWidth="18855" windowHeight="11640"/>
  </bookViews>
  <sheets>
    <sheet name="Informe N 1" sheetId="4" r:id="rId1"/>
    <sheet name="Anexo 1" sheetId="2" r:id="rId2"/>
    <sheet name="Hoja1" sheetId="5" r:id="rId3"/>
  </sheets>
  <definedNames>
    <definedName name="_xlnm._FilterDatabase" localSheetId="1" hidden="1">'Anexo 1'!$A$8:$D$292</definedName>
    <definedName name="_xlnm._FilterDatabase" localSheetId="2" hidden="1">Hoja1!$A$1:$D$696</definedName>
    <definedName name="_xlnm._FilterDatabase" localSheetId="0" hidden="1">'Informe N 1'!$A$7:$G$140</definedName>
    <definedName name="_xlnm.Print_Area" localSheetId="1">'Anexo 1'!$A$1:$D$703</definedName>
    <definedName name="_xlnm.Print_Area" localSheetId="0">'Informe N 1'!$A$1:$G$147</definedName>
    <definedName name="_xlnm.Print_Titles" localSheetId="1">'Anexo 1'!$1:$8</definedName>
    <definedName name="_xlnm.Print_Titles" localSheetId="0">'Informe N 1'!$7:$7</definedName>
  </definedNames>
  <calcPr calcId="125725"/>
</workbook>
</file>

<file path=xl/calcChain.xml><?xml version="1.0" encoding="utf-8"?>
<calcChain xmlns="http://schemas.openxmlformats.org/spreadsheetml/2006/main">
  <c r="B696" i="5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136" i="4" l="1"/>
  <c r="E141"/>
  <c r="F141"/>
  <c r="E140"/>
  <c r="E136" s="1"/>
  <c r="F137" l="1"/>
  <c r="F131"/>
  <c r="D131"/>
  <c r="F140"/>
  <c r="F130"/>
  <c r="E124"/>
  <c r="E114" s="1"/>
  <c r="F127"/>
  <c r="F126"/>
  <c r="F125"/>
  <c r="D124"/>
  <c r="D120"/>
  <c r="D117"/>
  <c r="F106"/>
  <c r="E106"/>
  <c r="F99"/>
  <c r="E99"/>
  <c r="F93"/>
  <c r="E93"/>
  <c r="F86"/>
  <c r="E86"/>
  <c r="F77"/>
  <c r="E77"/>
  <c r="F57"/>
  <c r="E57"/>
  <c r="F49"/>
  <c r="E49"/>
  <c r="F43"/>
  <c r="E43"/>
  <c r="F36"/>
  <c r="E36"/>
  <c r="F27"/>
  <c r="E27"/>
  <c r="F18"/>
  <c r="E18"/>
  <c r="D106"/>
  <c r="D99"/>
  <c r="D93"/>
  <c r="D86"/>
  <c r="D77"/>
  <c r="D68"/>
  <c r="D43"/>
  <c r="D36"/>
  <c r="D27"/>
  <c r="D18"/>
  <c r="D57"/>
  <c r="D49"/>
  <c r="F8"/>
  <c r="D8"/>
  <c r="F124" l="1"/>
  <c r="F114" s="1"/>
  <c r="D114"/>
  <c r="F136"/>
  <c r="D67"/>
  <c r="D66" s="1"/>
  <c r="E67"/>
  <c r="E66" s="1"/>
  <c r="F67"/>
  <c r="F66" s="1"/>
  <c r="E17"/>
  <c r="E16" s="1"/>
  <c r="F17"/>
  <c r="F16" s="1"/>
  <c r="D17"/>
  <c r="D16" s="1"/>
  <c r="D15" l="1"/>
  <c r="E65" l="1"/>
  <c r="E15" s="1"/>
  <c r="F65" l="1"/>
  <c r="F15" s="1"/>
</calcChain>
</file>

<file path=xl/sharedStrings.xml><?xml version="1.0" encoding="utf-8"?>
<sst xmlns="http://schemas.openxmlformats.org/spreadsheetml/2006/main" count="3023" uniqueCount="786">
  <si>
    <t>Código plan contable</t>
  </si>
  <si>
    <t>Código PCR</t>
  </si>
  <si>
    <t>Anexo 1</t>
  </si>
  <si>
    <t>Nota 1</t>
  </si>
  <si>
    <t>Ajustes</t>
  </si>
  <si>
    <t xml:space="preserve">      Caja y Bancos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</si>
  <si>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</si>
  <si>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</si>
  <si>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</si>
  <si>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</si>
  <si>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</si>
  <si>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 xml:space="preserve">      Activo Fijo Bruto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</si>
  <si>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</si>
  <si>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</si>
  <si>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</si>
  <si>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</si>
  <si>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</si>
  <si>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</si>
  <si>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</si>
  <si>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</si>
  <si>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</si>
  <si>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</si>
  <si>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</si>
  <si>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</si>
  <si>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</si>
  <si>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</si>
  <si>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</si>
  <si>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</si>
  <si>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</si>
  <si>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</si>
  <si>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</si>
  <si>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</si>
  <si>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</si>
  <si>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</si>
  <si>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</si>
  <si>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</si>
  <si>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</si>
  <si>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</si>
  <si>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</si>
  <si>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</si>
  <si>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</si>
  <si>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</si>
  <si>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</si>
  <si>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</si>
  <si>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</si>
  <si>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</si>
  <si>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</si>
  <si>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</si>
  <si>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</si>
  <si>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</si>
  <si>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</si>
  <si>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</si>
  <si>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</si>
  <si>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</si>
  <si>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</si>
  <si>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</si>
  <si>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</si>
  <si>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</si>
  <si>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</si>
  <si>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</si>
  <si>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</si>
  <si>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     Depreciación del Activo Fijo Bruto, y Amortización</t>
  </si>
  <si>
    <t xml:space="preserve">          Depreciación de Planta y Equipo de Comunicaciones</t>
  </si>
  <si>
    <t xml:space="preserve">                    Centrales de Larga Distancia Nacional</t>
  </si>
  <si>
    <t xml:space="preserve">                    Centrales de Larga Distancia Internacional</t>
  </si>
  <si>
    <t xml:space="preserve">          Depreciación de Edificios, y Planta y Equipos no de Telecomunicaciones</t>
  </si>
  <si>
    <t xml:space="preserve">          Amortización de Intangibles</t>
  </si>
  <si>
    <t xml:space="preserve">               Concesiones</t>
  </si>
  <si>
    <t xml:space="preserve">               Licencias</t>
  </si>
  <si>
    <t xml:space="preserve">               Patentes y propiedad intelectual</t>
  </si>
  <si>
    <t xml:space="preserve">               Software</t>
  </si>
  <si>
    <t xml:space="preserve">               Investigación y Desarrollo</t>
  </si>
  <si>
    <t xml:space="preserve">               Otros Activos Intangibles</t>
  </si>
  <si>
    <t xml:space="preserve">               Licencias y Software</t>
  </si>
  <si>
    <t xml:space="preserve">      Tributos y aportes por pagar</t>
  </si>
  <si>
    <t xml:space="preserve">      Remuneraciones y participaciones por pagar</t>
  </si>
  <si>
    <t xml:space="preserve">      Cuentas por pagar comerciales</t>
  </si>
  <si>
    <t xml:space="preserve">          Cuentas por pagar comerciales a terceros</t>
  </si>
  <si>
    <t xml:space="preserve">          Cuentas por pagar comerciales a vinculadas</t>
  </si>
  <si>
    <t xml:space="preserve">      Cuentas por pagar diversas</t>
  </si>
  <si>
    <t xml:space="preserve">          Cuentas por pagar diversas a terceros</t>
  </si>
  <si>
    <t xml:space="preserve">          Cuentas por pagar diversas a empresas vinculadas</t>
  </si>
  <si>
    <t xml:space="preserve">      Dividendos por pagar</t>
  </si>
  <si>
    <t xml:space="preserve">      Deudas financieras a Corto Plazo</t>
  </si>
  <si>
    <t xml:space="preserve">          Préstamos de terceros</t>
  </si>
  <si>
    <t xml:space="preserve">          Intereses por pagar</t>
  </si>
  <si>
    <t xml:space="preserve">          Otras deudas financieras a corto plazo</t>
  </si>
  <si>
    <t xml:space="preserve">      Provisiones a Corto Plazo</t>
  </si>
  <si>
    <t xml:space="preserve">      Partidas diferidas</t>
  </si>
  <si>
    <t xml:space="preserve">      Otros Pasivos Corrientes</t>
  </si>
  <si>
    <t xml:space="preserve">          Préstamos bancarios a largo plazo</t>
  </si>
  <si>
    <t xml:space="preserve">          Bonos</t>
  </si>
  <si>
    <t xml:space="preserve">          Otros Pasivos No Corrientes</t>
  </si>
  <si>
    <t xml:space="preserve">      Capital Social</t>
  </si>
  <si>
    <t xml:space="preserve">      Capital Adicional</t>
  </si>
  <si>
    <t xml:space="preserve">      Reservas</t>
  </si>
  <si>
    <t xml:space="preserve">      Resultados Acumulados</t>
  </si>
  <si>
    <t>ACTIVO CORRIENTE</t>
  </si>
  <si>
    <t>ACTIVO NO CORRIENTE</t>
  </si>
  <si>
    <t>PASIVO CORRIENTE</t>
  </si>
  <si>
    <t>PASIVO NO CORRIENTE</t>
  </si>
  <si>
    <t>PATRIMONIO NETO</t>
  </si>
  <si>
    <t>Expresado en Miles de Nuevos Soles</t>
  </si>
  <si>
    <t>Estado de Situación Financiera Estatutaria</t>
  </si>
  <si>
    <t>Estado de Situación Financiera de Contabilidad Separada</t>
  </si>
  <si>
    <t>Caja y Bancos</t>
  </si>
  <si>
    <t>Cuentas por cobrar comerciales a terceros</t>
  </si>
  <si>
    <t>Cuentas por cobrar comerciales a empresas vinculadas</t>
  </si>
  <si>
    <t>Gastos pagados por anticipado</t>
  </si>
  <si>
    <t>Existencia Netas (Inventario Neto)</t>
  </si>
  <si>
    <t>Otros activos corrientes</t>
  </si>
  <si>
    <t>Planta y Equipos de Acceso Local</t>
  </si>
  <si>
    <t>Equipos de Fuerza (Planta Energía Eléctrica)</t>
  </si>
  <si>
    <t>Otros</t>
  </si>
  <si>
    <t>Terrenos</t>
  </si>
  <si>
    <t>Edificios</t>
  </si>
  <si>
    <t>Equipos Sistemas Informáticos</t>
  </si>
  <si>
    <t>Otros Activos no de comunicaciones</t>
  </si>
  <si>
    <t>Otros Activos No Corrientes</t>
  </si>
  <si>
    <t>Tributos y aportes por pagar</t>
  </si>
  <si>
    <t>Remuneraciones y participaciones por pagar</t>
  </si>
  <si>
    <t>Cuentas por pagar comerciales a terceros</t>
  </si>
  <si>
    <t>Cuentas por pagar comerciales a vinculadas</t>
  </si>
  <si>
    <t>Partidas diferidas</t>
  </si>
  <si>
    <t>Otros Pasivos Corrientes</t>
  </si>
  <si>
    <t>Otros Pasivos No Corrientes</t>
  </si>
  <si>
    <t>Capital Social</t>
  </si>
  <si>
    <t>Capital Adicional</t>
  </si>
  <si>
    <t>Reservas</t>
  </si>
  <si>
    <t>Resultados Acumulados</t>
  </si>
  <si>
    <t xml:space="preserve">          Partidas diferidas</t>
  </si>
  <si>
    <t>Descripción Código PCR</t>
  </si>
  <si>
    <t>Código Plan contable</t>
  </si>
  <si>
    <t>Descripción Código Plan contable</t>
  </si>
  <si>
    <t xml:space="preserve">Homologación Plan Contable Regulatorio y Plan Contable </t>
  </si>
  <si>
    <t>Vehículos y Ayudas Mécanicas</t>
  </si>
  <si>
    <t>Periodo de reporte: Al 31 de Diciembre 2015</t>
  </si>
  <si>
    <t>Equipos terminales - Teléfonos Públicos</t>
  </si>
  <si>
    <t>Equipos Terminales - Internet Fijo</t>
  </si>
  <si>
    <t>Otros Equipos Terminales</t>
  </si>
  <si>
    <t>Equipos Centrales Locales</t>
  </si>
  <si>
    <t>Controladores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</si>
  <si>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</si>
  <si>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</si>
  <si>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</si>
  <si>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</si>
  <si>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</si>
  <si>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</si>
  <si>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Cables y Equipos internacionales (excluyendo satélite)</t>
  </si>
  <si>
    <t>Otros equipos de transmisión</t>
  </si>
  <si>
    <t>Sistema de gestión de Red</t>
  </si>
  <si>
    <t>Equipos para Circuitos Alquilados</t>
  </si>
  <si>
    <t>Edificios en arrendamiento financiero</t>
  </si>
  <si>
    <t>Concesiones</t>
  </si>
  <si>
    <t>Licencias y Software</t>
  </si>
  <si>
    <t>Cuentas por pagar diversas a empresas vinculadas</t>
  </si>
  <si>
    <t>Dividendos por pagar</t>
  </si>
  <si>
    <t>Préstamos de terceros</t>
  </si>
  <si>
    <t>Intereses por pagar</t>
  </si>
  <si>
    <t>Otras deudas financieras a corto plazo</t>
  </si>
  <si>
    <t>Préstamos bancarios a largo plazo</t>
  </si>
  <si>
    <t>Bonos</t>
  </si>
  <si>
    <t>CxP Com-Terc-Fact Emitidas / Proveed</t>
  </si>
  <si>
    <t>Ctas Cob Terc -Emitid en Cartera / Vtas,Prest serv</t>
  </si>
  <si>
    <t>Otros depositos constituidos a corto pl</t>
  </si>
  <si>
    <t>Depós Recib en Gtia / Rev ME Fianzas y Depós Recib</t>
  </si>
  <si>
    <t>Caja - MN</t>
  </si>
  <si>
    <t>Cta Cte Op.-MN / Santander Extracto</t>
  </si>
  <si>
    <t>Cta Cte Op.-MN / Santander Pagos identif.</t>
  </si>
  <si>
    <t>B. Santander 01-Pagos identificados</t>
  </si>
  <si>
    <t>Cta Cte Op. - ME / Santander Extracto</t>
  </si>
  <si>
    <t>Banco Santander 50 Extracto</t>
  </si>
  <si>
    <t>Banco Santander 52 Pagos identificados</t>
  </si>
  <si>
    <t>Cta Cte Op. - ME / BBVA Extracto</t>
  </si>
  <si>
    <t>Cta Cte Op. - ME / BBVA Cobros no identif.</t>
  </si>
  <si>
    <t>Cta Cte Op. - ME / BBVA Cobros identif.</t>
  </si>
  <si>
    <t>Cta Cte Op. - ME / BBVA Pagos identif.</t>
  </si>
  <si>
    <t>Cta Cte Op. - MN / BBVA Extracto</t>
  </si>
  <si>
    <t>Cta Cte Op. - MN / BBVA Cobros no identif.</t>
  </si>
  <si>
    <t>Cta Cte Op. - MN / BBVA Pagos no identif.</t>
  </si>
  <si>
    <t>Cta Cte Op. - MN / BBVA Cobros identif.</t>
  </si>
  <si>
    <t>Cta Cte Op. - MN / BBVA Pagos identif.</t>
  </si>
  <si>
    <t>BBVA  - 08 Extracto</t>
  </si>
  <si>
    <t>BBVA  - 08 Cobros Identificados</t>
  </si>
  <si>
    <t>BBVA  - 08 Pagos Identificados</t>
  </si>
  <si>
    <t>BBVA  09 Extracto</t>
  </si>
  <si>
    <t>BBVA  09 Cobros identificados</t>
  </si>
  <si>
    <t>BBVA  09 Pagos identificados</t>
  </si>
  <si>
    <t>BBVA  10 Extracto</t>
  </si>
  <si>
    <t>BBVA  10 Cobros identificados</t>
  </si>
  <si>
    <t>BBVA  10 Pagos identificados</t>
  </si>
  <si>
    <t>Cta Cte Op. - ME / BBVA Pagos no identif.</t>
  </si>
  <si>
    <t>BBVA  57 Extracto</t>
  </si>
  <si>
    <t>BBVA  57 Cobros identificados</t>
  </si>
  <si>
    <t>BBVA  57 Pagos identificados</t>
  </si>
  <si>
    <t>BBVA  - 58 Extracto</t>
  </si>
  <si>
    <t>BBVA  - 58 Cobros Identificados</t>
  </si>
  <si>
    <t>BBVA  - 58 Pagos Identificados</t>
  </si>
  <si>
    <t>Cta Cte Fin Específ. - MN / BCP Extracto</t>
  </si>
  <si>
    <t>Cta Cte Fin Específ. - MN / BCP Cobros no identif.</t>
  </si>
  <si>
    <t>Cta Cte Fin Específ. - MN / BCP Pagos no identif.</t>
  </si>
  <si>
    <t>Cta Cte Fin Específ. - MN / BCP Cobros identif.</t>
  </si>
  <si>
    <t>Cta Cte Fin Específ. - MN / BCP Pagos identif.</t>
  </si>
  <si>
    <t>Cta Cte Op. - MN / BCP Extracto</t>
  </si>
  <si>
    <t>Cta Cte Op. - MN / BCP Cobros identif.</t>
  </si>
  <si>
    <t>B de Crédito del Perú (BCP) 12 Extracto</t>
  </si>
  <si>
    <t>B de Crédito del Perú (BCP) 12 Cobros i</t>
  </si>
  <si>
    <t>B de Crédito del Perú (BCP) 12 Pagos id</t>
  </si>
  <si>
    <t>B de Crédito del Perú (BCP)  - 13 Extra</t>
  </si>
  <si>
    <t>B de Crédito del Perú (BCP)  - 13 Cobro</t>
  </si>
  <si>
    <t>B de Crédito del Perú (BCP)  - 13 Pagos</t>
  </si>
  <si>
    <t>B de Crédito del Perú (BCP) 14 Extracto</t>
  </si>
  <si>
    <t>B de Crédito del Perú (BCP) 14 Cobros i</t>
  </si>
  <si>
    <t>B de Crédito del Perú (BCP) 14 Pagos id</t>
  </si>
  <si>
    <t>B de Crédito del Perú (BCP) 15 Extracto</t>
  </si>
  <si>
    <t>B de Crédito del Perú (BCP) 15 Cobros i</t>
  </si>
  <si>
    <t>Cta Cte Fin Específ. - ME / BCP Extracto</t>
  </si>
  <si>
    <t>Cta Cte Fin Específ. - ME / BCP Cobros no identif.</t>
  </si>
  <si>
    <t>Cta Cte Fin Específ. - ME / BCP Cobros identif.</t>
  </si>
  <si>
    <t>Cta Cte Fin Específ. - ME / BCP Pagos identif.</t>
  </si>
  <si>
    <t>Cta Cte Op. - ME / BCP Extracto</t>
  </si>
  <si>
    <t>B de Crédito del Perú (BCP) 57 Cobros i</t>
  </si>
  <si>
    <t>B de Crédito del Perú (BCP) 59 Extracto</t>
  </si>
  <si>
    <t>B de Crédito del Perú (BCP) 59 Cobros i</t>
  </si>
  <si>
    <t>B de Crédito del Perú (BCP) 59 Pagos id</t>
  </si>
  <si>
    <t>B de Crédito del Perú (BCP) 60 Extracto</t>
  </si>
  <si>
    <t>B de Crédito del Perú (BCP) 60 Cobros i</t>
  </si>
  <si>
    <t>B de Crédito del Perú (BCP) 60 Pagos id</t>
  </si>
  <si>
    <t>Cta Cte Op. - MN / Interbank Extracto</t>
  </si>
  <si>
    <t>Cta Cte Op. - MN / Interbank Cobros no identif.</t>
  </si>
  <si>
    <t>Cta Cte Op. - MN / Interbank Cobros identif.</t>
  </si>
  <si>
    <t>Cta Cte Op. - MN / Interbank Pagos identif.</t>
  </si>
  <si>
    <t>Cta Cte Op. - MN / Interbank Pagos no identif.</t>
  </si>
  <si>
    <t>Interbank  04 Extracto</t>
  </si>
  <si>
    <t>Interbank  04 Cobros identificados</t>
  </si>
  <si>
    <t>Interbank  04 Pagos identificados</t>
  </si>
  <si>
    <t>Cta Cte Op. - ME / Interbank Extracto</t>
  </si>
  <si>
    <t>Cta Cte Op. - ME / Interbank Cobros no identif.</t>
  </si>
  <si>
    <t>Cta Cte Op. - ME / Interbank Cobros identif.</t>
  </si>
  <si>
    <t>Cta Cte Op. - ME / Interbank Pagos identif.</t>
  </si>
  <si>
    <t>Cta Cte Op. - ME / Interbank Pagos no identif.</t>
  </si>
  <si>
    <t>Interbank  54 Extracto</t>
  </si>
  <si>
    <t>Interbank  54 Cobros identificados</t>
  </si>
  <si>
    <t>Interbank  54 Pagos identificados</t>
  </si>
  <si>
    <t>Cta Cte Op. - MN / B de la Nación Extracto</t>
  </si>
  <si>
    <t>Cta Cte Op. - MN / B de la Nación Cobros no identi</t>
  </si>
  <si>
    <t>Cta Cte Op. - MN / B de la Nación Cobros identif.</t>
  </si>
  <si>
    <t>Cta Cte Op. - MN / B de la Nación Pagos identif.</t>
  </si>
  <si>
    <t>B de la Nación - 03 Extracto</t>
  </si>
  <si>
    <t>B de la Nación - 03Cobros identificados</t>
  </si>
  <si>
    <t>B de la Nación - 03Pagos identificados</t>
  </si>
  <si>
    <t>Cta Cte Op. - MN / B.I.F. Extracto</t>
  </si>
  <si>
    <t>Cta Cte Op. - MN / B.I.F. Cobros no identifi</t>
  </si>
  <si>
    <t>Cta Cte Op. - MN / B.I.F. Cobros identificad</t>
  </si>
  <si>
    <t>Cta Cte Op. - MN / B.I.F. Pagos identif.</t>
  </si>
  <si>
    <t>B Interamericano de Finanzas 02 Extract</t>
  </si>
  <si>
    <t>B Interamericano de Finanzas 02 Cobros</t>
  </si>
  <si>
    <t>B Interamericano de Finanzas 02 Pagos i</t>
  </si>
  <si>
    <t>Cta Cte Op. - ME / B.I.F. Extracto</t>
  </si>
  <si>
    <t>Cta Cte Op. - ME / B.I.F. Pagos identif.</t>
  </si>
  <si>
    <t>B Interamericano de Finanzas 51 Extract</t>
  </si>
  <si>
    <t>B Interamericano de Finanzas 51 Pagos i</t>
  </si>
  <si>
    <t>B Interamericano de Finanzas 52 Extract</t>
  </si>
  <si>
    <t>B Interamericano de Finanzas 52 Cobros</t>
  </si>
  <si>
    <t>B Interamericano de Finanzas 52 Pagos i</t>
  </si>
  <si>
    <t>Cta Cte Op. - MN / B Financiero Extracto</t>
  </si>
  <si>
    <t>Cta Cte Op. - MN / B Financiero Cobros no identif.</t>
  </si>
  <si>
    <t>Cta Cte Op. - MN / B Financiero Cobros identif.</t>
  </si>
  <si>
    <t>Cta Cte Op. - MN / B Financiero Pagos identif.</t>
  </si>
  <si>
    <t>B Financiero del Perú 04 Extracto</t>
  </si>
  <si>
    <t>B Financiero del Perú 04 Cobros identif</t>
  </si>
  <si>
    <t>B Financiero del Perú 04 Pagos identifi</t>
  </si>
  <si>
    <t>Cta Cte Op. - ME / B Financiero Extracto</t>
  </si>
  <si>
    <t>Cta Cte Op. - ME / B Financiero Cobros identif.</t>
  </si>
  <si>
    <t>Cta Cte Op. - ME / B Financiero Pagos identif.</t>
  </si>
  <si>
    <t>B Financiero del Perú 52 Extracto</t>
  </si>
  <si>
    <t>Merrill Lynch International Bank 50 Ext</t>
  </si>
  <si>
    <t>Cta Cte Op. - ME / Citibank Cobros identif.</t>
  </si>
  <si>
    <t>Citibank 51 Real</t>
  </si>
  <si>
    <t>Citibank 51 PAGOS</t>
  </si>
  <si>
    <t>Cta Cte Op. - MN / Citibank Extracto</t>
  </si>
  <si>
    <t>Cta Cte Op. - MN / Citibank Cobros no identif.</t>
  </si>
  <si>
    <t>Cta Cte Op. - MN / Citibank Cobros identif.</t>
  </si>
  <si>
    <t>Cta Cte Op. - MN / Citibank Pagos identif.</t>
  </si>
  <si>
    <t>Citibank del Perú S.A. 01 Cobros identi</t>
  </si>
  <si>
    <t>Cta Cte Op. - ME / Citibank Extracto</t>
  </si>
  <si>
    <t>Citibank del Perú S.A. 51 Cobros identi</t>
  </si>
  <si>
    <t>Cta Cte Op. - MN / ScotiaBank Extracto</t>
  </si>
  <si>
    <t>Cta Cte Op. - MN / ScotiaBank Cobros no identif.</t>
  </si>
  <si>
    <t>Cta Cte Op. - MN / ScotiaBank Cobros identif.</t>
  </si>
  <si>
    <t>Cta Cte Op. - MN / ScotiaBank Pagos identif.</t>
  </si>
  <si>
    <t>Cta Cte Op. - MN / ScotiaBank Pagos no identif.</t>
  </si>
  <si>
    <t>ScotiaBank Perú 08 Extracto</t>
  </si>
  <si>
    <t>ScotiaBank Perú 08 Cobros identificados</t>
  </si>
  <si>
    <t>ScotiaBank Perú 08 Pagos identificados</t>
  </si>
  <si>
    <t>ScotiaBank Perú 09 Extracto</t>
  </si>
  <si>
    <t>ScotiaBank Perú 09 Cobros identificados</t>
  </si>
  <si>
    <t>ScotiaBank Perú 09 Pagos identificados</t>
  </si>
  <si>
    <t>ScotiaBank Perú 13 Extracto</t>
  </si>
  <si>
    <t>ScotiaBank Perú 13 Pagos identificados</t>
  </si>
  <si>
    <t>ScotiaBank Perú 14 Extracto</t>
  </si>
  <si>
    <t>ScotiaBank Perú 14 Pagos identificados</t>
  </si>
  <si>
    <t>Cta Cte Op. - ME / ScotiaBank Extracto</t>
  </si>
  <si>
    <t>Cta Cte Op. - ME / ScotiaBank Cobros no identif.</t>
  </si>
  <si>
    <t>Cta Cte Op. - ME / ScotiaBank Pagos no identif.</t>
  </si>
  <si>
    <t>Cta Cte Op. - ME / ScotiaBank Cobros identif.</t>
  </si>
  <si>
    <t>Cta Cte Op. - ME / ScotiaBank Pagos identif.</t>
  </si>
  <si>
    <t>ScotiaBank Perú 54 Extracto</t>
  </si>
  <si>
    <t>ScotiaBank Perú 54 Pagos identificado</t>
  </si>
  <si>
    <t>ScotiaBank Perú 56 Extracto</t>
  </si>
  <si>
    <t>ScotiaBank Perú 56 Pagos identificado</t>
  </si>
  <si>
    <t>ScotiaBank Perú 58 Extracto</t>
  </si>
  <si>
    <t>ScotiaBank Perú 58 Cobros identificados</t>
  </si>
  <si>
    <t>ScotiaBank Perú 58 Pagos identificado</t>
  </si>
  <si>
    <t>ScotiaBank Perú 59 Extracto</t>
  </si>
  <si>
    <t>ScotiaBank Perú 59 Cobros identificados</t>
  </si>
  <si>
    <t>ScotiaBank Perú 59 Pagos identificado</t>
  </si>
  <si>
    <t>Cta Cte Op.- MN/ HSBC 1 - 00 Extracto</t>
  </si>
  <si>
    <t>HSBC- 01 Cobros identificados</t>
  </si>
  <si>
    <t>HSBC- 01 Pagos identificados</t>
  </si>
  <si>
    <t>Cta Cte Op.- MN/ CMAC 1 - 00 Extracto</t>
  </si>
  <si>
    <t>Cta Cte Op. - ME / Rev. M.Extranjera Bancos</t>
  </si>
  <si>
    <t>Dep a Plazo - MN / Imposiciones a corto plazo</t>
  </si>
  <si>
    <t>Inv. disp para la vta / Rev ME otr Inv. finan temp</t>
  </si>
  <si>
    <t>Otras CxC por identificar Empresas Grupo</t>
  </si>
  <si>
    <t>Ctas Ctes / Prov. de Cobranza</t>
  </si>
  <si>
    <t>Depós por Ident - Grupo / Compra-venta de divisas</t>
  </si>
  <si>
    <t>Fondo Fijo / Cta Pte Libro de Caja</t>
  </si>
  <si>
    <t>Otras CxC pendientes de aplicación</t>
  </si>
  <si>
    <t>Rev.M.E.Otras ctas no bancarias</t>
  </si>
  <si>
    <t>Caja Dolares</t>
  </si>
  <si>
    <t>B Santander 40 Pagos identificado</t>
  </si>
  <si>
    <t>Banco Santander 50 Cobros identificados</t>
  </si>
  <si>
    <t>Banco Santander 50 Pagos identificado</t>
  </si>
  <si>
    <t>Banco Santander 52 Cobros identificados</t>
  </si>
  <si>
    <t>BBVA B Continental  01 Pagos no identif</t>
  </si>
  <si>
    <t>BBVA B Continental  02 Extracto</t>
  </si>
  <si>
    <t>BBVA B Continental  02 Cobros no identi</t>
  </si>
  <si>
    <t>BBVA B Continental  02 Cobros identific</t>
  </si>
  <si>
    <t>BBVA B Continental  02 Pagos identifica</t>
  </si>
  <si>
    <t>BBVA B Continental  04 Cobros identificados</t>
  </si>
  <si>
    <t>BBVA  - 08 Barridos Ctas. Perifericas</t>
  </si>
  <si>
    <t>BBVA 11 Cobros identificados</t>
  </si>
  <si>
    <t>BBVA 11 Pagos identificados</t>
  </si>
  <si>
    <t>BBVA B Continental  50 Barrido Ctas Per</t>
  </si>
  <si>
    <t>BBVA 60 Cobros identificados</t>
  </si>
  <si>
    <t>BBVA 60 Pagos identificados</t>
  </si>
  <si>
    <t>B de Crédito del Perú (BCP) 00 Barrido</t>
  </si>
  <si>
    <t>B de Crédito del Perú (BCP) 03 Extracto</t>
  </si>
  <si>
    <t>B de Crédito del Perú (BCP) 03 Cobros n</t>
  </si>
  <si>
    <t>B de Crédito del Perú (BCP) 12 Barrido</t>
  </si>
  <si>
    <t>B de Crédito del Perú (BCP)  - 16 Cobro</t>
  </si>
  <si>
    <t>B de Crédito del Perú (BCP)  - 16 Pagos</t>
  </si>
  <si>
    <t>B de Crédito del Perú (BCP) 50 Pagos no</t>
  </si>
  <si>
    <t>B de Crédito del Perú (BCP) 51 Barrido</t>
  </si>
  <si>
    <t>B de Crédito del Perú (BCP) 52 Pagos no</t>
  </si>
  <si>
    <t>B de Crédito del Perú (BCP) 59 Barrido</t>
  </si>
  <si>
    <t>B de Crédito del Perú (BCP)  - 61 Cobro</t>
  </si>
  <si>
    <t>B de Crédito del Perú (BCP)  - 61 Pagos</t>
  </si>
  <si>
    <t>Interbank  00 Pagos no identificados</t>
  </si>
  <si>
    <t>Interbank  00 Barrido Ctas Perifericas</t>
  </si>
  <si>
    <t>Interbank  04 Barrido Ctas Perifericas</t>
  </si>
  <si>
    <t>Interbank  50 Barrido Ctas Perifericas</t>
  </si>
  <si>
    <t>B de la Nación 05 Extracto</t>
  </si>
  <si>
    <t>B de la Nación 05 Cobros identificados</t>
  </si>
  <si>
    <t>B de la Nación 05 Pagos identificados</t>
  </si>
  <si>
    <t>B Interamericano de Finanzas 50 Cobros identificad</t>
  </si>
  <si>
    <t>B Financiero del Perú 50 Pagos identifi</t>
  </si>
  <si>
    <t>B Financiero del Perú 52 Pagos identificados</t>
  </si>
  <si>
    <t>Merrill Lynch International Bank 50 Cob</t>
  </si>
  <si>
    <t>Citibank N.A.  50 Ex</t>
  </si>
  <si>
    <t>Citibank N.A.  50 Pa</t>
  </si>
  <si>
    <t>Citibank del Perú S.A. 50 Pagos identif</t>
  </si>
  <si>
    <t>SCOTIA 1 - 00 Barrido Ctas Perifericas</t>
  </si>
  <si>
    <t>ScotiaBank Perú 02 Cobros identificados</t>
  </si>
  <si>
    <t>ScotiaBank Perú 05 Extracto</t>
  </si>
  <si>
    <t>ScotiaBank Perú 05 Pagos no identificad</t>
  </si>
  <si>
    <t>ScotiaBank Perú 05 Pagos identificado</t>
  </si>
  <si>
    <t>ScotiaBank Perú 06 Extracto</t>
  </si>
  <si>
    <t>ScotiaBank Perú 06 Pagos identificado</t>
  </si>
  <si>
    <t>ScotiaBank Perú 08 Barrido Ctas Perifer</t>
  </si>
  <si>
    <t>ScotiaBank Perú 09 Barrido Ctas Perifer</t>
  </si>
  <si>
    <t>ScotiaBank Perú 15 Cobros identificados</t>
  </si>
  <si>
    <t>ScotiaBank Perú 15 Pagos identificados</t>
  </si>
  <si>
    <t>ScotiaBank Perú 51 Pagos no identificad</t>
  </si>
  <si>
    <t>ScotiaBank Perú 51 Barrido Ctas Perifericas</t>
  </si>
  <si>
    <t>ScotiaBank Perú 52 Pagos no identificad</t>
  </si>
  <si>
    <t>ScotiaBank Perú 52 Cobros identificados</t>
  </si>
  <si>
    <t>ScotiaBank Perú 55 Extracto</t>
  </si>
  <si>
    <t>ScotiaBank Perú 55 Pagos identificado</t>
  </si>
  <si>
    <t>HSBC 1 - 00 Cobros identificados</t>
  </si>
  <si>
    <t>HSBC 1 - 00 Pagos identificado</t>
  </si>
  <si>
    <t>Telfisa Global 50 USD Extracto</t>
  </si>
  <si>
    <t>Telfisa Global 50 USD Cobros identificados</t>
  </si>
  <si>
    <t>Telfisa Global 50 USD Pagos identificados</t>
  </si>
  <si>
    <t>Acreedores por cuenta y orden</t>
  </si>
  <si>
    <t>Prov Cobranza dudosa / tráf. Mercantil</t>
  </si>
  <si>
    <t>Otr Ctas Pag Div / Acreed por prest de servicios</t>
  </si>
  <si>
    <t>CxP Com-Terc-Fact No Emitid / Proveed</t>
  </si>
  <si>
    <t>CxP Com-Terc-Fact No Emitid / mercaderías</t>
  </si>
  <si>
    <t>Ctas Cob Terc -No Emitid / Fact Pend</t>
  </si>
  <si>
    <t>Ctas Cob Terc -Emitd en Cartera / Rev ME Clientes</t>
  </si>
  <si>
    <t>Cbza Dudosa Clientes / cobro</t>
  </si>
  <si>
    <t>Ctas Cob Com-Relac / Deudores Emp Grupo</t>
  </si>
  <si>
    <t>Ctas Cob Com-Relac / Ft Pendient Emp Grupo</t>
  </si>
  <si>
    <t>Otras Ctas Cob Div.-Relacionadas / Rev ME Deuda Em</t>
  </si>
  <si>
    <t>Antic Clientes /Otr Ingresos Diferidos LP</t>
  </si>
  <si>
    <t>Otros ingresos diferidos</t>
  </si>
  <si>
    <t>CxP Com-Relac-Fact No Emitid / Pendientes</t>
  </si>
  <si>
    <t>Ctas Cob Relac - Prést Subsid / Crédit CP grupo</t>
  </si>
  <si>
    <t>Ctas Cob Relac - Prést Subsid / Otr Crédit CP grup</t>
  </si>
  <si>
    <t>Ctas Cob Relac - Subsid / Int Cob CP de créd LP gr</t>
  </si>
  <si>
    <t>Proveedores Empresas del grupo, factura</t>
  </si>
  <si>
    <t>Acreedores Empresas del grupo, por pres</t>
  </si>
  <si>
    <t>Rev. M.Extranjera Anticipos Proveed ter</t>
  </si>
  <si>
    <t>Anticipos para dietas</t>
  </si>
  <si>
    <t>Gastos de viaje, pendientes de pago</t>
  </si>
  <si>
    <t>Impuesto sobre sociedades no residentes</t>
  </si>
  <si>
    <t>Gastos de viaje, facturas pendientes de</t>
  </si>
  <si>
    <t>Seguros pagados x anticipado</t>
  </si>
  <si>
    <t>Alquileres pagados x anticipado</t>
  </si>
  <si>
    <t>Otros gastos anticipados / Publicidad</t>
  </si>
  <si>
    <t>Otros gastos anticipados / otras empresas</t>
  </si>
  <si>
    <t>Ing diferidos por Terminales</t>
  </si>
  <si>
    <t>Anticipos a proveedores</t>
  </si>
  <si>
    <t>Sueldos y Salarios / Reval. ME Rem.</t>
  </si>
  <si>
    <t>Derechos de uso (IRUS) adquiridos a corto plazo</t>
  </si>
  <si>
    <t>Otrs gast anticip EG</t>
  </si>
  <si>
    <t>Merc Manuf - Costo / Equipos de seguridad</t>
  </si>
  <si>
    <t>Merc Manuf - Costo / Teléfonos</t>
  </si>
  <si>
    <t>Merc Manuf - Costo / Equipos TUP</t>
  </si>
  <si>
    <t>Merc Manuf - Costo / Centralitas peq Capacidad</t>
  </si>
  <si>
    <t>Merc Manuf - Costo / Centralitas med Capacidad</t>
  </si>
  <si>
    <t>Merc Manuf - Costo / Equipos para ADSL</t>
  </si>
  <si>
    <t>Merc Manuf - Costo / Modems</t>
  </si>
  <si>
    <t>Merc Manuf - Costo / Tarjetas - equipos fijos</t>
  </si>
  <si>
    <t>Merc Manuf - Costo / Router</t>
  </si>
  <si>
    <t>Merc Manuf - Costo / Nodos de grandes clientes</t>
  </si>
  <si>
    <t>Merc Manuf - Costo / Equipos informáticos</t>
  </si>
  <si>
    <t>Otros Merc Manuf/ Equipos Fijos</t>
  </si>
  <si>
    <t>Merc Manuf / Termils de difus y eq de telef móvil</t>
  </si>
  <si>
    <t>Merc Manuf / Equipos para redes inalámbricas</t>
  </si>
  <si>
    <t>Otros merc / aprovisionmt prepago</t>
  </si>
  <si>
    <t>Merc Manuf / Tarjetas SIM</t>
  </si>
  <si>
    <t>Otras Merc / Otros equipos móviles</t>
  </si>
  <si>
    <t>Merc Manuf / Acces de teléfonos</t>
  </si>
  <si>
    <t>Merc Manuf / Acces de centralitas</t>
  </si>
  <si>
    <t>Otras merc / Otros accesorios</t>
  </si>
  <si>
    <t>Otras mercaderías</t>
  </si>
  <si>
    <t>Repuestos y materiales / edificios</t>
  </si>
  <si>
    <t>Repuestos y materiales / casetas</t>
  </si>
  <si>
    <t>Repuestos y materiales / soporte de antenas</t>
  </si>
  <si>
    <t>Repuestos y materiales / acondicionm de caminos</t>
  </si>
  <si>
    <t>Repuestos y materiales / infraestruct de plant ext</t>
  </si>
  <si>
    <t>Repuestos y materiales / otras construcciones</t>
  </si>
  <si>
    <t>Repuestos y materiales / eq. de fuerza y climatiz</t>
  </si>
  <si>
    <t>Repuestos y materiales / equipos de conmutación</t>
  </si>
  <si>
    <t>Repuestos y materiales / eq de transm med portador</t>
  </si>
  <si>
    <t>Repuestos y materiales / eq de transm por radio</t>
  </si>
  <si>
    <t>Repuestos y materiales / medios portadores</t>
  </si>
  <si>
    <t>Repuestos y materiales / equipos de terminación</t>
  </si>
  <si>
    <t>Repuestos y materiales / otras instalac técnicas</t>
  </si>
  <si>
    <t>Repuestos y materiales / equipos en clientes</t>
  </si>
  <si>
    <t>Repuestos y materiales / cabinas telefónicas</t>
  </si>
  <si>
    <t>Repuestos y materiales / otras instalac varias</t>
  </si>
  <si>
    <t>Otros Suminist / Herramientas y otros materiales</t>
  </si>
  <si>
    <t>Otros Suministros / Otros aprovisionmt Cta Puente</t>
  </si>
  <si>
    <t>Existencias en transito / Mercaderias</t>
  </si>
  <si>
    <t>Desval Mercad / equipos fijos</t>
  </si>
  <si>
    <t>Desval Mercad / equipos móviles</t>
  </si>
  <si>
    <t>Antenas VSAT</t>
  </si>
  <si>
    <t>Administraciones Publicas, imposicion i</t>
  </si>
  <si>
    <t>Descuentos en nomina al personal reside</t>
  </si>
  <si>
    <t>Canon-Espectro Radioeléctrico</t>
  </si>
  <si>
    <t>Prov Cobranza dudosa / Distrib Terminales</t>
  </si>
  <si>
    <t>Prov Cobranza dudosa / otras operaciones</t>
  </si>
  <si>
    <t>Otr Ctas Cob-Terc / Rev ME Deudores</t>
  </si>
  <si>
    <t>Gob Central IGV- Cta Propia</t>
  </si>
  <si>
    <t>Gob Central IGV-Retenciones</t>
  </si>
  <si>
    <t>Ctas Cob al Personal - Prést / Otros créditos a CP</t>
  </si>
  <si>
    <t>Otras CxP por ident Emp Grupo Tarj Crédito</t>
  </si>
  <si>
    <t>Dep a Plazo - MN / Int a cobrar a CP Depós a plazo</t>
  </si>
  <si>
    <t>Depós Otorg en Gtia - / Depós judiciales CP</t>
  </si>
  <si>
    <t>Ctas Pag Div-Instrum Cobert / Tipo Cambio SWAP</t>
  </si>
  <si>
    <t>Prést. a Personal / Otros créditos LP</t>
  </si>
  <si>
    <t>Dep. otorg - Inst. no Finan / Fianzas a Proveed LP</t>
  </si>
  <si>
    <t>Dep. otorg - Inst. no Finan / Fianzas de arrend LP</t>
  </si>
  <si>
    <t>Dep. otorg - Inst. no Finan / Depós. judiciales LP</t>
  </si>
  <si>
    <t>Dep. otorg - Inst. no Finan / Rev. ME Fianzas y De</t>
  </si>
  <si>
    <t>Otr Ctas Cob Div-Terc / Otros</t>
  </si>
  <si>
    <t>E.P.S. - Cta Terc / Seg Médico</t>
  </si>
  <si>
    <t>E.P.S. - Cta Terc / Otros Seguros</t>
  </si>
  <si>
    <t>Reclamación a Terc / Devolución Imp Sociedades</t>
  </si>
  <si>
    <t>Otr Ctas Cob Div / Pagos a Cta 3era Cat e ITAN</t>
  </si>
  <si>
    <t>Administraciones Publicas acreedoras, p</t>
  </si>
  <si>
    <t>Maq. y eq. - Costo / Terminales Cab Teléfonicas</t>
  </si>
  <si>
    <t>Maq. y eq. - Costo / Soportes  Vía Pública</t>
  </si>
  <si>
    <t>Maq. y eq. - Costo / Terminales Clientes</t>
  </si>
  <si>
    <t>Maq. y eq. - Costo / Centralitas</t>
  </si>
  <si>
    <t>Maq. y Eq. - Costo / Redes de Acometida</t>
  </si>
  <si>
    <t>Maq. y Eq. - Costo / Equipam. Radio Estación Base</t>
  </si>
  <si>
    <t>Maq. y Eq. - Costo / Cable de Pares</t>
  </si>
  <si>
    <t>Herramientas - Costo / Otro Utillaje</t>
  </si>
  <si>
    <t>Instal. - Costo de Adq. / Canalizacion</t>
  </si>
  <si>
    <t>Instal. - Costo de Adq. / Camaras y Arquetas</t>
  </si>
  <si>
    <t>Instal. - Costo de Adq. / Postes</t>
  </si>
  <si>
    <t>Maq. y Eq. - Costo / Eq. de Sincronización</t>
  </si>
  <si>
    <t>Maq. y Eq. - Costo / Central Conmut. Redes Móviles</t>
  </si>
  <si>
    <t>Maq. y Eq. - Costo / Centrales de Conmutación</t>
  </si>
  <si>
    <t>Maq. y Eq. - Costo / Control de Estaciones Base</t>
  </si>
  <si>
    <t>Maq. y Eq. - Costo / Nodos GPRS</t>
  </si>
  <si>
    <t>Maq. y Eq. - Costo / Plataformas Otros Serv Avanz.</t>
  </si>
  <si>
    <t>Maq. y Eq. - Costo / Equipamiento Redes IP</t>
  </si>
  <si>
    <t>Maq. y Eq. - Costo / Eq. Transacceso Familia xDSL</t>
  </si>
  <si>
    <t>Maq. y Eq. - Costo / Eq. de Transm Acceso, Otros</t>
  </si>
  <si>
    <t>Maq. y Eq. - Costo / Eq. de Gestión, Transm</t>
  </si>
  <si>
    <t>Maq. y Eq. - Costo / Eq. de Red Inteligente</t>
  </si>
  <si>
    <t>Maq. y Eq. - Costo / Plataformas de Ate. al Client</t>
  </si>
  <si>
    <t>Maq. y Eq. - Costo / Eq. de Señalización</t>
  </si>
  <si>
    <t>Maq. y Eq. - Costo / Plataformas (SMS) y (MMS)</t>
  </si>
  <si>
    <t>Maq. y Eq. - Costo / Repartidores</t>
  </si>
  <si>
    <t>Maq. y Eq. - Costo / Cable Transporte Fibra Terres</t>
  </si>
  <si>
    <t>Maq. y Eq. - Costo / Cable Coaxial Terrestre</t>
  </si>
  <si>
    <t>Maq. y Eq. - Costo / Otros Eq. de Transmisión</t>
  </si>
  <si>
    <t>Maq. y Eq. - Costo / Eq. trans FO Tecn Media Conve</t>
  </si>
  <si>
    <t>Maq. y Eq. - Costo / Eq. Ples.(PDH) terrest.</t>
  </si>
  <si>
    <t>Maq. y Eq. - Costo / Eq. Sincronos (SDH) Terrestre</t>
  </si>
  <si>
    <t>Maq. y Eq. - Costo / Sist. Multiplexacion DWDM</t>
  </si>
  <si>
    <t>Maq. y Eq. - Costo / Radioenlaces Digitales</t>
  </si>
  <si>
    <t>Maq. y Eq. - Costo / Sist. Radiantes (Antenas)</t>
  </si>
  <si>
    <t>Maq. y Eq. - Costo / Estaciones Satelitales</t>
  </si>
  <si>
    <t>Maq. y Eq. - Costo / Cable Coaxial Submarino</t>
  </si>
  <si>
    <t>Herramientas - Costo / Aparatos de Medida</t>
  </si>
  <si>
    <t>Maq. y Eq. - Costo / Cuadros de Fza</t>
  </si>
  <si>
    <t>Maq. y Eq. - Costo / Baterías</t>
  </si>
  <si>
    <t>Maq. y Eq. - Costo / Grupos Electrógenos</t>
  </si>
  <si>
    <t>Maq. y Eq. - Costo / Paneles Solares</t>
  </si>
  <si>
    <t>Maq. y Eq. - Costo / Eq. de Climatización</t>
  </si>
  <si>
    <t>Maq. y Eq. - Costo / Eq.  Gestión  Fza</t>
  </si>
  <si>
    <t>Maq. y Eq. - Costo / Acometidas Eléctricas</t>
  </si>
  <si>
    <t>Maq. y Eq. - Costo / Tomas de Tierra</t>
  </si>
  <si>
    <t>Maq. y Eq. - Costo / Otros Eq. de Fuerza y Climat.</t>
  </si>
  <si>
    <t>Maq. y Eq. - Costo / Eq. de Gestión, Comutación</t>
  </si>
  <si>
    <t>Maq. y Eq. - Costo / Otros Equipos</t>
  </si>
  <si>
    <t>Maq. y Eq. - Costo / Eq. de Acceso inalámbrico</t>
  </si>
  <si>
    <t>Maq. y Eq. - Costo / Eq. Trat y Transm Video-TV</t>
  </si>
  <si>
    <t>Eq de Seguridad - Costo / Instal. de Seguridad</t>
  </si>
  <si>
    <t>Instal - Costo / Inv no Recuperab Prop de Terceros</t>
  </si>
  <si>
    <t>Maq. y eq. - Costo / Otras Instal.</t>
  </si>
  <si>
    <t>Enseres - Costo / Eq. de Oficina</t>
  </si>
  <si>
    <t>Const en Curso - Maq en Montaje / Inmov</t>
  </si>
  <si>
    <t>Otros Act en curso/ Aplic inform Desarrollo</t>
  </si>
  <si>
    <t>Otros Eq. - Costo / Bs de Uso - Valor de Origen</t>
  </si>
  <si>
    <t>A229999999</t>
  </si>
  <si>
    <t xml:space="preserve">Reclasificación  - transferencia para planta </t>
  </si>
  <si>
    <t>Terrenos - Costo Adquisición</t>
  </si>
  <si>
    <t>Instal. - Costo de Adq. / Casetas</t>
  </si>
  <si>
    <t>Instal. - Costo de adq. / Soportes para Antenas</t>
  </si>
  <si>
    <t>Edificaciones Adm-Costo Adquisición</t>
  </si>
  <si>
    <t>Instal. - Costo de Adq. / Otras Infraestruc</t>
  </si>
  <si>
    <t>Eq. Procesos de Información - Costo</t>
  </si>
  <si>
    <t>Veh Motorizados - Costo / Automóviles</t>
  </si>
  <si>
    <t>Veh no Motorizados - Costo / Remolques y Eq. Aux.</t>
  </si>
  <si>
    <t>Muebles - Costo / Mobiliario de Oficina</t>
  </si>
  <si>
    <t>Muebles - Costo / Otro Mobiliario</t>
  </si>
  <si>
    <t>Licencias - Costo / Otros Titulos Habilitantes</t>
  </si>
  <si>
    <t>Concesiones - Costo / Otras Concesiones Adm.</t>
  </si>
  <si>
    <t>Aplic Inform - Costo / Softw Eq Conmut y Fuerza</t>
  </si>
  <si>
    <t>Aplic Inform - Costo / Softw Eq Transm y Radio</t>
  </si>
  <si>
    <t>Aplic Inform - Costo / Otro Software  Red</t>
  </si>
  <si>
    <t>Aplic. Inform. - Costo / Software Sist. Corporativ</t>
  </si>
  <si>
    <t>Aplic. Inform. - Costo / Software Aplic Ofimaticas</t>
  </si>
  <si>
    <t>Pluv mercantil / Otros Fondos Comercio</t>
  </si>
  <si>
    <t>Otros depósitos constituidos a largo plazo</t>
  </si>
  <si>
    <t>Imp a la Renta Diferido / Oper fuera del Grup-2008</t>
  </si>
  <si>
    <t>Otros Gtos Contrat por Antic. / Derechos de uso LP</t>
  </si>
  <si>
    <t>Desv. Inv Mob -Inst financ Repres Der Patrimonial</t>
  </si>
  <si>
    <t>Impuesto a la renta diferido activo</t>
  </si>
  <si>
    <t>Acc represent de Cap Soc / Partic LP con cotiz</t>
  </si>
  <si>
    <t>Acc represent de Cap Soc / Partic LP sin cotiz</t>
  </si>
  <si>
    <t>Dep acum - Maq y Eq - Costo / Eq terminales</t>
  </si>
  <si>
    <t>Dep. acum. - Edific. - Costo/ Instalaciones</t>
  </si>
  <si>
    <t>Dep acum - herramientas - Costo / utillaje</t>
  </si>
  <si>
    <t>Dep. acum. - Edific. - Costo / construcciones</t>
  </si>
  <si>
    <t>Dep acum - Mueb y Ens - Costo / mobiliario</t>
  </si>
  <si>
    <t>Deprec.Acum-IME-Eq.Diversos-Costo/ Bs de Uso</t>
  </si>
  <si>
    <t>Desv. Act. Inmov. - Edificaciones - Costo</t>
  </si>
  <si>
    <t>Dep acum - Eq Div - Costo / Eq Proc de inform</t>
  </si>
  <si>
    <t>Dep acum - Eq de transp - Costo</t>
  </si>
  <si>
    <t>Amort acum. - Conces. - Costo / Conces. administ.</t>
  </si>
  <si>
    <t>Amort acum. - Software -Costo / Info de red</t>
  </si>
  <si>
    <t>Amort acum. - Software - Costo/ Aplic info de sist</t>
  </si>
  <si>
    <t>Administraciones Publicas nacionales, a</t>
  </si>
  <si>
    <t>ESSALUD</t>
  </si>
  <si>
    <t>Otros Impuestos</t>
  </si>
  <si>
    <t>Renta de quinta categoria</t>
  </si>
  <si>
    <t>Renta de cuarta categoria</t>
  </si>
  <si>
    <t>Retencion sobre Interes por Rendim.Capital Mobili</t>
  </si>
  <si>
    <t>Otros Impuestos / Otras Retenciones acreedora</t>
  </si>
  <si>
    <t>A.F.P.</t>
  </si>
  <si>
    <t>Otros Imptos / IR Dividendos</t>
  </si>
  <si>
    <t>Gob Central IGV / Detracciones</t>
  </si>
  <si>
    <t>Rev.M.E.Administ.Públicas</t>
  </si>
  <si>
    <t>Sueldos y Salarios / Pend de pago sueldo base</t>
  </si>
  <si>
    <t>Otras Remun Pag / Otros Pluses</t>
  </si>
  <si>
    <t>Otras Remun Pag / indemnizaciones Jubilac Anticip</t>
  </si>
  <si>
    <t>Otras Remun Pag / indemnizaciones Desvinc y Bajas</t>
  </si>
  <si>
    <t>Otras Remun Pag / Otras Indem.</t>
  </si>
  <si>
    <t>Otras Remun Pag / Pagas Extras</t>
  </si>
  <si>
    <t>Sueldos y Salarios / Vacaciones</t>
  </si>
  <si>
    <t>Participación de los trabajadores por Pagar</t>
  </si>
  <si>
    <t>Ctas Cob Personal / Anticipos sueldos</t>
  </si>
  <si>
    <t>Otras Prov / Pens pers activo</t>
  </si>
  <si>
    <t>Otras Remunerac / Prejubilaciones Pers Activo</t>
  </si>
  <si>
    <t>Otras Prov / Desvinculaciones Incentivos</t>
  </si>
  <si>
    <t>Otras Prov / Seguros Colectivos Vida</t>
  </si>
  <si>
    <t>Anticipos a cuenta de remuneraciones personal alta</t>
  </si>
  <si>
    <t>Remuneraciones pendientes de pago por r</t>
  </si>
  <si>
    <t>Revalorización Mon Extrja Remuneraciones ptes pago</t>
  </si>
  <si>
    <t>Otras remuneraciones pendientes de pago</t>
  </si>
  <si>
    <t>Retenciones a proveedores en garantia d</t>
  </si>
  <si>
    <t>Pasivo compra de Act Inm / Proveed de Inmov CP</t>
  </si>
  <si>
    <t>Pasivo comp Act Inm / Rev ME Proveed terc</t>
  </si>
  <si>
    <t>CxP Com-Terc-Fact No Emitid / Fletes</t>
  </si>
  <si>
    <t>CxP Com-Terc-Fact No Emitid / Otr Ctos de Imp</t>
  </si>
  <si>
    <t>Otr Ctas Pag Div / Rev. M.E. Acreed Terceros</t>
  </si>
  <si>
    <t>CxP Com-Terc-Fact No Emitid / mercad CAPEX</t>
  </si>
  <si>
    <t>CxP Com-Terc-Fact No Emitid / exist. EM/RF</t>
  </si>
  <si>
    <t>CxP Com-Terc-Fact Emitid / Rev. ME Provee</t>
  </si>
  <si>
    <t>Anticipos Otorg / proveedores, Emp. del grupo</t>
  </si>
  <si>
    <t>Acreedores Empresas asociadas, por pres</t>
  </si>
  <si>
    <t>Rev.ME Acreedores empresas asociadas</t>
  </si>
  <si>
    <t>Pasiv. comp Act Inm / Rev ME Proveed. Inm Grupo CP</t>
  </si>
  <si>
    <t>Ctas Cobr Relac - Matriz / cesion derecho de cobro</t>
  </si>
  <si>
    <t>Otr Ctas Pag Div - Asociadas / Otr deuda CP Emp gr</t>
  </si>
  <si>
    <t>Rev. M.Extranjera Proveedores Grupo</t>
  </si>
  <si>
    <t>Proveedores, Empresas del grupo</t>
  </si>
  <si>
    <t>Creditos a largo plazo a Empresas del g</t>
  </si>
  <si>
    <t>Deudas a largo pla</t>
  </si>
  <si>
    <t>Deudas por intereses LP por prést y lín</t>
  </si>
  <si>
    <t>Rev.ME Acreedores empresas del grupo</t>
  </si>
  <si>
    <t>Proveedores de inmovilizado a corto pla</t>
  </si>
  <si>
    <t>Dividendos - Asociadas / Div activo a pagar Emp Gr</t>
  </si>
  <si>
    <t>Ctas Pag Acc - Divid / Divid activo a pag otr emp</t>
  </si>
  <si>
    <t>Préstamos de inst.financ. / Deudas LP</t>
  </si>
  <si>
    <t>Deudas por préstamos y líneas de crédit</t>
  </si>
  <si>
    <t>Acreedores a corto plazo de deudas por prestamos y</t>
  </si>
  <si>
    <t>Intereses a pagar a corto plazo de deud</t>
  </si>
  <si>
    <t>Obligac y bonos simples c/p sin pr reem sin pr emi</t>
  </si>
  <si>
    <t>Ent cred acreed p operac der fin c/p cobert,tc,swa</t>
  </si>
  <si>
    <t>ingresos diferidos por servicio</t>
  </si>
  <si>
    <t>Subvenciones oficiales de capital de Administración</t>
  </si>
  <si>
    <t>Ing.Difer.Cesión de Derechos</t>
  </si>
  <si>
    <t>Provisión para bonificaciones de clientes</t>
  </si>
  <si>
    <t>Ing diferidos, Vta tarj Prepago</t>
  </si>
  <si>
    <t>Antic Clientes / ing diferidos, cuota de activ. CP</t>
  </si>
  <si>
    <t>Provision para otros gastos y responsab</t>
  </si>
  <si>
    <t>Subvenciones de capital de Organismos P</t>
  </si>
  <si>
    <t>Provisión por desmantelamiento y retira</t>
  </si>
  <si>
    <t>Acreedores a largo plazo por deudas por operacione</t>
  </si>
  <si>
    <t>Otras Prov / Resp Otras Empresas</t>
  </si>
  <si>
    <t>Otras Prov / Responsabilidad Adm</t>
  </si>
  <si>
    <t>Otros Instrum. Financ. / Rev ME  Bonos LP</t>
  </si>
  <si>
    <t>Otras Ctas Pag Div / Retenc Judiciales</t>
  </si>
  <si>
    <t>Otras Ctas Pag Div / Otros dsctos</t>
  </si>
  <si>
    <t>E.P.S. - Cta Terc / Seg Colectivos</t>
  </si>
  <si>
    <t>Otras Remuneraciones</t>
  </si>
  <si>
    <t>Anticipos de clientes</t>
  </si>
  <si>
    <t>Otr Ctas Pag Div / otr debitos CP</t>
  </si>
  <si>
    <t>Otras Provis / Otras retenciones</t>
  </si>
  <si>
    <t>Prov para litigios / Prov para riesgos y Gtos CP</t>
  </si>
  <si>
    <t>Acreedores a corto plazo por deudas por operacione</t>
  </si>
  <si>
    <t>Préstamos Inst.Financ / Reval.ME Financ.Básica</t>
  </si>
  <si>
    <t>Cost Finan Cont Arr Finan / Interés a CP,Deuda LP</t>
  </si>
  <si>
    <t>Intereses a pagar a corto plazo de deudas a largo</t>
  </si>
  <si>
    <t>Acr a LP por deudas por oper de arrend</t>
  </si>
  <si>
    <t>Bonos / Int a pagar CP de bonos simples</t>
  </si>
  <si>
    <t>Otros Instrum. Financ. / Bonos sin Prima LP</t>
  </si>
  <si>
    <t>Otros Instrum. Financ. / Bonos con Prima</t>
  </si>
  <si>
    <t>Ctas Pag Div-Terc Instr. Cobert / Deriv Finan</t>
  </si>
  <si>
    <t>Depósitos Recib. en Garantía / Contratistas LP</t>
  </si>
  <si>
    <t>Depós Recib en Gtia / Fianzas de clientes CP</t>
  </si>
  <si>
    <t>Acciones / Aport. Dineraria</t>
  </si>
  <si>
    <t>Capital ordinario con aportación dinera</t>
  </si>
  <si>
    <t>Capital ordinario con aportacion no din</t>
  </si>
  <si>
    <t>Prima de emisión de acciones ordinarias</t>
  </si>
  <si>
    <t>Acciones / Aport. No Dineraria</t>
  </si>
  <si>
    <t>Reserva legal</t>
  </si>
  <si>
    <t>Instrumentos Financieros - Cobertura Flujo de Efec</t>
  </si>
  <si>
    <t>Otras reservas especiales</t>
  </si>
  <si>
    <t>Remanente</t>
  </si>
  <si>
    <t>Resultados del ejercicio anterior pendi</t>
  </si>
  <si>
    <t>Perdidas y ganancias</t>
  </si>
  <si>
    <t>Carga inicial: financiacion basica</t>
  </si>
  <si>
    <t>Carga inicial: inmovilizado</t>
  </si>
  <si>
    <t>Carga inicial: existencias</t>
  </si>
  <si>
    <t>Carga inicial: terceros</t>
  </si>
  <si>
    <t>Carga inicial: tesoreria</t>
  </si>
  <si>
    <t>Carga inicial: gastos</t>
  </si>
  <si>
    <t>Carga inicial: ingresos</t>
  </si>
  <si>
    <t>Interfaz: DOC POS 950</t>
  </si>
  <si>
    <t>Acciones propias en situaciones especiales a largo</t>
  </si>
  <si>
    <t>TELEFÓNICA DEL PERÚ S.A.A.</t>
  </si>
  <si>
    <t xml:space="preserve">      Revaluaciones y Otros</t>
  </si>
  <si>
    <t>Periodo 2015</t>
  </si>
  <si>
    <t>Código Cuenta Contable</t>
  </si>
  <si>
    <t>Descripción Cuenta Contable</t>
  </si>
  <si>
    <t>ID_Pcr</t>
  </si>
  <si>
    <t>Cod_Pcr</t>
  </si>
  <si>
    <t>Des_Pcr</t>
  </si>
  <si>
    <t>Nivel</t>
  </si>
  <si>
    <t>Nivel_0</t>
  </si>
  <si>
    <t>Cod_Padre</t>
  </si>
  <si>
    <t>Naturaleza</t>
  </si>
  <si>
    <t>Clasificacion</t>
  </si>
  <si>
    <t>Activo Corriente</t>
  </si>
  <si>
    <t>NULL</t>
  </si>
  <si>
    <t>Real</t>
  </si>
  <si>
    <t>Activo Fijo Bruto</t>
  </si>
  <si>
    <t>Activo no Corriente</t>
  </si>
  <si>
    <t>Planta y Equipo de Comunicaciones</t>
  </si>
  <si>
    <t>Equipos terminales</t>
  </si>
  <si>
    <t>Equipos terminales - Teléfonos de Abonados</t>
  </si>
  <si>
    <t>Equipos Terminales - Televisión de Paga</t>
  </si>
  <si>
    <t>Equipos Terminales - Telefonía Móvil</t>
  </si>
  <si>
    <t>Equipos Terminales - Internet Móvil</t>
  </si>
  <si>
    <t>Equipos Centrales y de agregación</t>
  </si>
  <si>
    <t>Equipos Centrales de Larga Distancia Nacional</t>
  </si>
  <si>
    <t>Equipos Centrales de Larga Distancia Internacional</t>
  </si>
  <si>
    <t>Gateways</t>
  </si>
  <si>
    <t>Cabeceras</t>
  </si>
  <si>
    <t>Transmisión (Gran capacidad)</t>
  </si>
  <si>
    <t>Otros Activos Fijos Brutos de Comunicaciones</t>
  </si>
  <si>
    <t>Equipos para Interconexión</t>
  </si>
  <si>
    <t>Terreno, Edificios, Planta y Equipos no de Telecomunicaciones</t>
  </si>
  <si>
    <t>Otros activos bajo la forma de arrendamiento o leasing (NIC 17)</t>
  </si>
  <si>
    <t>Activos Intangibles</t>
  </si>
  <si>
    <t>Licencias</t>
  </si>
  <si>
    <t>Patentes y propiedad intelectual</t>
  </si>
  <si>
    <t>Software</t>
  </si>
  <si>
    <t>Investigación y Desarrollo</t>
  </si>
  <si>
    <t>Otros Activos Intangibles</t>
  </si>
  <si>
    <t>Fictisia</t>
  </si>
  <si>
    <t>Depreciación del Activo Fijo Bruto, y Amortización</t>
  </si>
  <si>
    <t>Depreciación de Planta y Equipo de Comunicaciones</t>
  </si>
  <si>
    <t>Centrales de Larga Distancia Nacional</t>
  </si>
  <si>
    <t>Centrales de Larga Distancia Internacional</t>
  </si>
  <si>
    <t>Depreciación de Edificios, y Planta y Equipos no de Telecomunicaciones</t>
  </si>
  <si>
    <t>Amortización de Intangibles</t>
  </si>
  <si>
    <t>Pasivo Corriente</t>
  </si>
  <si>
    <t>Cuentas por pagar comerciales</t>
  </si>
  <si>
    <t>Cuentas por pagar diversas</t>
  </si>
  <si>
    <t>Cuentas por pagar diversas a terceros</t>
  </si>
  <si>
    <t>Deudas financieras a Corto Plazo</t>
  </si>
  <si>
    <t>Provisiones a Corto Plazo</t>
  </si>
  <si>
    <t>Pasivos No Corrientes</t>
  </si>
  <si>
    <t>Pasivo no corriente</t>
  </si>
  <si>
    <t>Patrimonio Neto</t>
  </si>
  <si>
    <t>Materiales y Suministros</t>
  </si>
  <si>
    <t>Gastos Operativos</t>
  </si>
  <si>
    <t>Gastos de personal</t>
  </si>
  <si>
    <t>Gastos de Servicios prestados por terceros</t>
  </si>
  <si>
    <t>Depreciación y Amortización</t>
  </si>
  <si>
    <t>Depreciación de inmuebles, maquinaria y equipo</t>
  </si>
  <si>
    <t>Otros Gastos</t>
  </si>
  <si>
    <t>Ingresos por Servicios Minoristas</t>
  </si>
  <si>
    <t>Ingresos Operativos</t>
  </si>
  <si>
    <t>Conexiones</t>
  </si>
  <si>
    <t>entas y Alquileres</t>
  </si>
  <si>
    <t>Uso de Servicios</t>
  </si>
  <si>
    <t>Ventas</t>
  </si>
  <si>
    <t>otros</t>
  </si>
  <si>
    <t>Ingresos por Oferta Mayoristas (no incluye Interconexión)</t>
  </si>
  <si>
    <t>De empresas vinculadas</t>
  </si>
  <si>
    <t>De otras empresas</t>
  </si>
  <si>
    <t>De empresas operadoras vinculadas</t>
  </si>
  <si>
    <t>De redes internacionales</t>
  </si>
  <si>
    <t>Intereses Netos a Corto Plazo (sin considerar la parte corriente de las deudas de largo Plazo)</t>
  </si>
  <si>
    <t>Rubros No operativos</t>
  </si>
  <si>
    <t>Participación de los trabajadores en los beneficios de la compañía</t>
  </si>
  <si>
    <t>Resultado del Ejercicio</t>
  </si>
  <si>
    <t>Cuenta de Resultado</t>
  </si>
  <si>
    <t>PCR Ficticia</t>
  </si>
  <si>
    <t>a</t>
  </si>
  <si>
    <t>TELEFÓNICA DEL PERÚ S.A.A.-2015-1 RECONCILIACIÓN DEL ESTADO DE LA SITUACIÓN FINANCIERA ESTATUTARIO CON EL DE LA CONTABILIDAD SEPARADA-15042016</t>
  </si>
  <si>
    <t>Informe 1:  RECONCILIACIÓN DEL ESTADO DE LA SITUACIÓN FINANCIERA ESTATUTARIO CON EL DE LA CONTABILIDAD SEPARADA</t>
  </si>
</sst>
</file>

<file path=xl/styles.xml><?xml version="1.0" encoding="utf-8"?>
<styleSheet xmlns="http://schemas.openxmlformats.org/spreadsheetml/2006/main">
  <numFmts count="22">
    <numFmt numFmtId="43" formatCode="_ * #,##0.00_ ;_ * \-#,##0.00_ ;_ * &quot;-&quot;??_ ;_ @_ "/>
    <numFmt numFmtId="164" formatCode="#,##0.00\);\(#,##0.00\)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 [$€]* #,##0.00_ ;_ [$€]* \-#,##0.00_ ;_ [$€]* &quot;-&quot;??_ ;_ @_ "/>
    <numFmt numFmtId="170" formatCode="#,##0.0_);\(#,##0.0\)"/>
    <numFmt numFmtId="171" formatCode="yyyy"/>
    <numFmt numFmtId="172" formatCode="_(* #,##0.00_);_(* \(#,##0.00\);_(* &quot;-&quot;??_);_(@_)"/>
    <numFmt numFmtId="173" formatCode="_(* #,##0.00_);_(* \(#,##0.00\);_(* &quot;-&quot;_);_(@_)"/>
    <numFmt numFmtId="174" formatCode="_-* #,##0\ _F_-;\-* #,##0\ _F_-;_-* &quot;-&quot;\ _F_-;_-@_-"/>
    <numFmt numFmtId="175" formatCode="_-* #,##0.00\ _F_-;\-* #,##0.00\ _F_-;_-* &quot;-&quot;??\ _F_-;_-@_-"/>
    <numFmt numFmtId="176" formatCode="_-* #,##0\ &quot;F&quot;_-;\-* #,##0\ &quot;F&quot;_-;_-* &quot;-&quot;\ &quot;F&quot;_-;_-@_-"/>
    <numFmt numFmtId="177" formatCode="_-* #,##0.00\ &quot;F&quot;_-;\-* #,##0.00\ &quot;F&quot;_-;_-* &quot;-&quot;??\ &quot;F&quot;_-;_-@_-"/>
    <numFmt numFmtId="178" formatCode="0.0000"/>
    <numFmt numFmtId="179" formatCode="&quot;$&quot;#,##0_);\(&quot;$&quot;#,##0\)"/>
    <numFmt numFmtId="180" formatCode="#,##0.0"/>
    <numFmt numFmtId="181" formatCode="_([$€-2]\ * #,##0.00_);_([$€-2]\ * \(#,##0.00\);_([$€-2]\ * &quot;-&quot;??_)"/>
    <numFmt numFmtId="182" formatCode="_ * #,##0_ ;_ * \-#,##0_ ;_ * &quot;-&quot;??_ ;_ @_ "/>
    <numFmt numFmtId="183" formatCode="00.0"/>
    <numFmt numFmtId="184" formatCode="_ * #,##0.000_ ;_ * \-#,##0.000_ ;_ * &quot;-&quot;??_ ;_ @_ "/>
  </numFmts>
  <fonts count="36"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heSansCorrespondence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TheSansCorrespondence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7">
    <xf numFmtId="0" fontId="0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8" fillId="0" borderId="0"/>
    <xf numFmtId="0" fontId="3" fillId="0" borderId="0" applyNumberFormat="0" applyFill="0" applyBorder="0" applyAlignment="0" applyProtection="0"/>
    <xf numFmtId="0" fontId="4" fillId="0" borderId="0" applyFill="0" applyBorder="0"/>
    <xf numFmtId="0" fontId="3" fillId="0" borderId="0" applyProtection="0"/>
    <xf numFmtId="0" fontId="3" fillId="0" borderId="0" applyProtection="0"/>
    <xf numFmtId="0" fontId="5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6" fillId="0" borderId="0">
      <alignment horizontal="center" wrapText="1"/>
      <protection locked="0"/>
    </xf>
    <xf numFmtId="49" fontId="7" fillId="0" borderId="0" applyNumberFormat="0" applyBorder="0">
      <alignment vertical="center"/>
    </xf>
    <xf numFmtId="164" fontId="3" fillId="0" borderId="0" applyFill="0" applyBorder="0" applyAlignment="0"/>
    <xf numFmtId="0" fontId="3" fillId="0" borderId="0" applyFill="0" applyBorder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 applyNumberFormat="0" applyAlignment="0">
      <alignment horizontal="left"/>
    </xf>
    <xf numFmtId="0" fontId="11" fillId="0" borderId="0" applyNumberFormat="0" applyAlignment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0" borderId="0">
      <protection locked="0"/>
    </xf>
    <xf numFmtId="0" fontId="3" fillId="0" borderId="0"/>
    <xf numFmtId="0" fontId="13" fillId="0" borderId="0" applyNumberFormat="0" applyBorder="0"/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Alignment="0">
      <alignment horizontal="left"/>
    </xf>
    <xf numFmtId="0" fontId="3" fillId="0" borderId="0"/>
    <xf numFmtId="0" fontId="3" fillId="0" borderId="0" applyProtection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3" fontId="3" fillId="0" borderId="0" applyFill="0" applyBorder="0">
      <alignment horizontal="right" shrinkToFit="1"/>
    </xf>
    <xf numFmtId="38" fontId="16" fillId="16" borderId="0" applyNumberFormat="0" applyBorder="0" applyAlignment="0" applyProtection="0"/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10" fontId="16" fillId="17" borderId="1" applyNumberFormat="0" applyBorder="0" applyAlignment="0" applyProtection="0"/>
    <xf numFmtId="170" fontId="18" fillId="18" borderId="0"/>
    <xf numFmtId="170" fontId="19" fillId="19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37" fontId="21" fillId="0" borderId="0"/>
    <xf numFmtId="178" fontId="3" fillId="0" borderId="0"/>
    <xf numFmtId="0" fontId="22" fillId="0" borderId="0"/>
    <xf numFmtId="0" fontId="4" fillId="0" borderId="0" applyFill="0" applyBorder="0"/>
    <xf numFmtId="0" fontId="3" fillId="0" borderId="0" applyProtection="0"/>
    <xf numFmtId="0" fontId="3" fillId="0" borderId="0"/>
    <xf numFmtId="0" fontId="3" fillId="0" borderId="0"/>
    <xf numFmtId="0" fontId="2" fillId="0" borderId="0"/>
    <xf numFmtId="0" fontId="4" fillId="0" borderId="0" applyFill="0" applyBorder="0"/>
    <xf numFmtId="0" fontId="4" fillId="0" borderId="0"/>
    <xf numFmtId="0" fontId="4" fillId="0" borderId="0"/>
    <xf numFmtId="0" fontId="2" fillId="0" borderId="0"/>
    <xf numFmtId="0" fontId="2" fillId="0" borderId="0"/>
    <xf numFmtId="0" fontId="3" fillId="0" borderId="0" applyProtection="0"/>
    <xf numFmtId="0" fontId="4" fillId="0" borderId="0" applyFill="0" applyBorder="0"/>
    <xf numFmtId="0" fontId="6" fillId="0" borderId="0"/>
    <xf numFmtId="0" fontId="6" fillId="0" borderId="0"/>
    <xf numFmtId="0" fontId="4" fillId="0" borderId="0" applyFill="0" applyBorder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4" fillId="0" borderId="0"/>
    <xf numFmtId="0" fontId="25" fillId="0" borderId="0" applyNumberFormat="0" applyFont="0" applyFill="0" applyBorder="0" applyAlignment="0" applyProtection="0">
      <alignment horizontal="left"/>
    </xf>
    <xf numFmtId="180" fontId="3" fillId="0" borderId="0" applyNumberFormat="0" applyFill="0" applyBorder="0" applyAlignment="0" applyProtection="0">
      <alignment horizontal="left"/>
    </xf>
    <xf numFmtId="38" fontId="26" fillId="0" borderId="0"/>
    <xf numFmtId="40" fontId="27" fillId="0" borderId="0" applyBorder="0">
      <alignment horizontal="righ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9" fontId="29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" fillId="0" borderId="0" applyFill="0" applyBorder="0"/>
    <xf numFmtId="0" fontId="3" fillId="0" borderId="0" applyFill="0" applyBorder="0"/>
    <xf numFmtId="0" fontId="3" fillId="0" borderId="0" applyProtection="0"/>
    <xf numFmtId="18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 applyFill="0" applyBorder="0"/>
    <xf numFmtId="0" fontId="3" fillId="0" borderId="0"/>
    <xf numFmtId="0" fontId="2" fillId="0" borderId="0"/>
    <xf numFmtId="0" fontId="2" fillId="3" borderId="2" applyNumberFormat="0" applyFont="0" applyAlignment="0" applyProtection="0"/>
    <xf numFmtId="0" fontId="2" fillId="3" borderId="2" applyNumberFormat="0" applyFont="0" applyAlignment="0" applyProtection="0"/>
    <xf numFmtId="0" fontId="2" fillId="3" borderId="2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30" fillId="2" borderId="0" xfId="0" applyFont="1" applyFill="1" applyBorder="1"/>
    <xf numFmtId="0" fontId="30" fillId="2" borderId="0" xfId="0" applyFont="1" applyFill="1" applyBorder="1" applyAlignment="1">
      <alignment horizontal="left"/>
    </xf>
    <xf numFmtId="0" fontId="31" fillId="2" borderId="1" xfId="0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left"/>
    </xf>
    <xf numFmtId="49" fontId="31" fillId="2" borderId="0" xfId="0" applyNumberFormat="1" applyFont="1" applyFill="1" applyBorder="1"/>
    <xf numFmtId="0" fontId="30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left"/>
    </xf>
    <xf numFmtId="0" fontId="31" fillId="2" borderId="0" xfId="0" applyFont="1" applyFill="1" applyBorder="1"/>
    <xf numFmtId="0" fontId="31" fillId="2" borderId="1" xfId="0" applyFont="1" applyFill="1" applyBorder="1" applyAlignment="1">
      <alignment horizontal="center" vertical="center" wrapText="1"/>
    </xf>
    <xf numFmtId="182" fontId="30" fillId="2" borderId="0" xfId="1" applyNumberFormat="1" applyFont="1" applyFill="1" applyBorder="1"/>
    <xf numFmtId="182" fontId="31" fillId="2" borderId="1" xfId="1" applyNumberFormat="1" applyFont="1" applyFill="1" applyBorder="1" applyAlignment="1">
      <alignment horizontal="center" vertical="center" wrapText="1"/>
    </xf>
    <xf numFmtId="183" fontId="31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30" fillId="2" borderId="0" xfId="0" applyFont="1" applyFill="1"/>
    <xf numFmtId="182" fontId="31" fillId="2" borderId="0" xfId="0" applyNumberFormat="1" applyFont="1" applyFill="1"/>
    <xf numFmtId="182" fontId="30" fillId="2" borderId="0" xfId="0" applyNumberFormat="1" applyFont="1" applyFill="1"/>
    <xf numFmtId="182" fontId="30" fillId="2" borderId="0" xfId="1" applyNumberFormat="1" applyFont="1" applyFill="1"/>
    <xf numFmtId="0" fontId="31" fillId="2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/>
    </xf>
    <xf numFmtId="0" fontId="32" fillId="2" borderId="0" xfId="0" applyFont="1" applyFill="1" applyAlignment="1"/>
    <xf numFmtId="0" fontId="33" fillId="2" borderId="0" xfId="0" applyFont="1" applyFill="1" applyBorder="1"/>
    <xf numFmtId="0" fontId="34" fillId="2" borderId="0" xfId="0" applyFont="1" applyFill="1" applyAlignment="1"/>
    <xf numFmtId="0" fontId="35" fillId="2" borderId="0" xfId="0" applyFont="1" applyFill="1" applyBorder="1"/>
    <xf numFmtId="184" fontId="31" fillId="2" borderId="1" xfId="1" applyNumberFormat="1" applyFont="1" applyFill="1" applyBorder="1"/>
    <xf numFmtId="184" fontId="30" fillId="2" borderId="1" xfId="1" applyNumberFormat="1" applyFont="1" applyFill="1" applyBorder="1"/>
    <xf numFmtId="0" fontId="31" fillId="2" borderId="5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 applyBorder="1" applyAlignment="1">
      <alignment horizontal="center"/>
    </xf>
  </cellXfs>
  <cellStyles count="237">
    <cellStyle name="(4) STM-1 (LECT)_x000d__x000a_PL-4579-M-039-99_x000d__x000a_FALTA APE" xfId="5"/>
    <cellStyle name="(4) STM-1 (LECT)_x000d__x000a_PL-4579-M-039-99_x000d__x000a_FALTA APE 2" xfId="6"/>
    <cellStyle name="(4) STM-1 (LECT)_x000d__x000a_PL-4579-M-039-99_x000d__x000a_FALTA APE 2 2" xfId="7"/>
    <cellStyle name="(4) STM-1 (LECT)_x000d__x000a_PL-4579-M-039-99_x000d__x000a_FALTA APE 3" xfId="8"/>
    <cellStyle name="(4) STM-1 (LECT)_x000d__x000a_PL-4579-M-039-99_x000d__x000a_FALTA APE 3 2" xfId="140"/>
    <cellStyle name="(4) STM-1 (LECT)_x000d__x000a_PL-4579-M-039-99_x000d__x000a_FALTA APE 3 2 2" xfId="141"/>
    <cellStyle name="(4) STM-1 (LECT)_x000d__x000a_PL-4579-M-039-99_x000d__x000a_FALTA APE 3 2 3" xfId="143"/>
    <cellStyle name="_~0516654" xfId="9"/>
    <cellStyle name="_~7976926" xfId="10"/>
    <cellStyle name="_Altas AF 30.06.09 mail v2" xfId="11"/>
    <cellStyle name="_Altas AF ene 09 zr07 + TREI" xfId="12"/>
    <cellStyle name="_CECO´s Altas Ene a Jun09 consolidado" xfId="13"/>
    <cellStyle name="_Cecos (ADM, REDES y STC)" xfId="14"/>
    <cellStyle name="_CeCos STC - Contabilidad Separada" xfId="15"/>
    <cellStyle name="_Clase 22050000 - Altas de Servicios de Abonados" xfId="16"/>
    <cellStyle name="_Driver Clases de Sistemas" xfId="17"/>
    <cellStyle name="_DRIVERS CECOS DE REDES (30.09.2009)" xfId="18"/>
    <cellStyle name="_FEB EXCEL 3" xfId="19"/>
    <cellStyle name="_GASTOS AL 31" xfId="20"/>
    <cellStyle name="_Libro2" xfId="21"/>
    <cellStyle name="_Libro3" xfId="22"/>
    <cellStyle name="_Libro4" xfId="23"/>
    <cellStyle name="_MAQUETA PL" xfId="24"/>
    <cellStyle name="_Provisiones Ingresos AGO-06 Actualizada Final" xfId="25"/>
    <cellStyle name="_Provisiones Ingresos JUN-06 Actualizada Final" xfId="26"/>
    <cellStyle name="_Sustento Prov-Rev y Py Evolutivo Abrr07 - prov,rev,fact 124406" xfId="27"/>
    <cellStyle name="_Sustento Prov-Rev y Py Evolutivo Dic06" xfId="28"/>
    <cellStyle name="_Sustento Prov-Rev y Py Evolutivo Feb07" xfId="29"/>
    <cellStyle name="_Sustento Prov-Rev y Py Evolutivo Mar07" xfId="30"/>
    <cellStyle name="_Sustento Prov-Rev y Py Evolutivo Nov06" xfId="31"/>
    <cellStyle name="0,0_x000d__x000a_NA_x000d__x000a_" xfId="32"/>
    <cellStyle name="20% - Énfasis1 2" xfId="2"/>
    <cellStyle name="20% - Énfasis1 2 2" xfId="3"/>
    <cellStyle name="20% - Énfasis1 3" xfId="154"/>
    <cellStyle name="20% - Énfasis2 2" xfId="155"/>
    <cellStyle name="20% - Énfasis2 2 2" xfId="156"/>
    <cellStyle name="20% - Énfasis2 3" xfId="157"/>
    <cellStyle name="20% - Énfasis3 2" xfId="158"/>
    <cellStyle name="20% - Énfasis3 2 2" xfId="159"/>
    <cellStyle name="20% - Énfasis3 3" xfId="160"/>
    <cellStyle name="20% - Énfasis4 2" xfId="161"/>
    <cellStyle name="20% - Énfasis4 2 2" xfId="162"/>
    <cellStyle name="20% - Énfasis4 3" xfId="163"/>
    <cellStyle name="20% - Énfasis5 2" xfId="164"/>
    <cellStyle name="20% - Énfasis5 2 2" xfId="165"/>
    <cellStyle name="20% - Énfasis5 3" xfId="166"/>
    <cellStyle name="20% - Énfasis6 2" xfId="167"/>
    <cellStyle name="20% - Énfasis6 2 2" xfId="168"/>
    <cellStyle name="20% - Énfasis6 3" xfId="169"/>
    <cellStyle name="40% - Énfasis1 2" xfId="170"/>
    <cellStyle name="40% - Énfasis1 2 2" xfId="171"/>
    <cellStyle name="40% - Énfasis1 3" xfId="172"/>
    <cellStyle name="40% - Énfasis2 2" xfId="173"/>
    <cellStyle name="40% - Énfasis2 2 2" xfId="174"/>
    <cellStyle name="40% - Énfasis2 3" xfId="175"/>
    <cellStyle name="40% - Énfasis3 2" xfId="176"/>
    <cellStyle name="40% - Énfasis3 2 2" xfId="177"/>
    <cellStyle name="40% - Énfasis3 3" xfId="178"/>
    <cellStyle name="40% - Énfasis4 2" xfId="179"/>
    <cellStyle name="40% - Énfasis4 2 2" xfId="180"/>
    <cellStyle name="40% - Énfasis4 3" xfId="181"/>
    <cellStyle name="40% - Énfasis5 2" xfId="182"/>
    <cellStyle name="40% - Énfasis5 2 2" xfId="183"/>
    <cellStyle name="40% - Énfasis5 3" xfId="184"/>
    <cellStyle name="40% - Énfasis6 2" xfId="185"/>
    <cellStyle name="40% - Énfasis6 2 2" xfId="186"/>
    <cellStyle name="40% - Énfasis6 3" xfId="187"/>
    <cellStyle name="args.style" xfId="33"/>
    <cellStyle name="AUMENTA" xfId="34"/>
    <cellStyle name="Calc Currency (0)" xfId="35"/>
    <cellStyle name="Cancel" xfId="36"/>
    <cellStyle name="Cancel 2" xfId="188"/>
    <cellStyle name="Cancel 2 2" xfId="189"/>
    <cellStyle name="Comma [0]_!!!GO" xfId="37"/>
    <cellStyle name="Comma_!!!GO" xfId="38"/>
    <cellStyle name="Comma0 - Modelo1" xfId="39"/>
    <cellStyle name="Comma0 - Style1" xfId="40"/>
    <cellStyle name="Comma1 - Modelo2" xfId="41"/>
    <cellStyle name="Comma1 - Style2" xfId="42"/>
    <cellStyle name="Copied" xfId="43"/>
    <cellStyle name="COST1" xfId="44"/>
    <cellStyle name="Currency [0]_!!!GO" xfId="45"/>
    <cellStyle name="Currency_!!!GO" xfId="46"/>
    <cellStyle name="Dia" xfId="47"/>
    <cellStyle name="Diseño" xfId="48"/>
    <cellStyle name="DISMINUYE" xfId="49"/>
    <cellStyle name="Encabez1" xfId="50"/>
    <cellStyle name="Encabez2" xfId="51"/>
    <cellStyle name="Entered" xfId="52"/>
    <cellStyle name="Estilo 1" xfId="53"/>
    <cellStyle name="Estilo 1 2" xfId="54"/>
    <cellStyle name="Estilo 1 3" xfId="190"/>
    <cellStyle name="Estilo 2" xfId="55"/>
    <cellStyle name="Estilo 3" xfId="56"/>
    <cellStyle name="Estilo 4" xfId="57"/>
    <cellStyle name="Estilo 5" xfId="58"/>
    <cellStyle name="Estilo 6" xfId="59"/>
    <cellStyle name="Estilo 7" xfId="60"/>
    <cellStyle name="Euro" xfId="61"/>
    <cellStyle name="Euro 2" xfId="191"/>
    <cellStyle name="F2" xfId="62"/>
    <cellStyle name="F3" xfId="63"/>
    <cellStyle name="F4" xfId="64"/>
    <cellStyle name="F5" xfId="65"/>
    <cellStyle name="F6" xfId="66"/>
    <cellStyle name="F7" xfId="67"/>
    <cellStyle name="F8" xfId="68"/>
    <cellStyle name="Fijo" xfId="69"/>
    <cellStyle name="Financiero" xfId="70"/>
    <cellStyle name="Formula10" xfId="71"/>
    <cellStyle name="Grey" xfId="72"/>
    <cellStyle name="Header1" xfId="73"/>
    <cellStyle name="Header2" xfId="74"/>
    <cellStyle name="Input [yellow]" xfId="75"/>
    <cellStyle name="Input Cells" xfId="76"/>
    <cellStyle name="Linked Cells" xfId="77"/>
    <cellStyle name="Millares" xfId="1" builtinId="3"/>
    <cellStyle name="Millares 10" xfId="78"/>
    <cellStyle name="Millares 10 2" xfId="225"/>
    <cellStyle name="Millares 11" xfId="79"/>
    <cellStyle name="Millares 11 2" xfId="228"/>
    <cellStyle name="Millares 12" xfId="80"/>
    <cellStyle name="Millares 12 2" xfId="231"/>
    <cellStyle name="Millares 13 2" xfId="234"/>
    <cellStyle name="Millares 2" xfId="81"/>
    <cellStyle name="Millares 2 2" xfId="82"/>
    <cellStyle name="Millares 2 2 2" xfId="83"/>
    <cellStyle name="Millares 2 3" xfId="145"/>
    <cellStyle name="Millares 2 4" xfId="192"/>
    <cellStyle name="Millares 3" xfId="84"/>
    <cellStyle name="Millares 3 10" xfId="204"/>
    <cellStyle name="Millares 3 2" xfId="85"/>
    <cellStyle name="Millares 3 3" xfId="86"/>
    <cellStyle name="Millares 3 4" xfId="87"/>
    <cellStyle name="Millares 3 5" xfId="88"/>
    <cellStyle name="Millares 3 6" xfId="89"/>
    <cellStyle name="Millares 3 7" xfId="90"/>
    <cellStyle name="Millares 3 8" xfId="91"/>
    <cellStyle name="Millares 3 9" xfId="92"/>
    <cellStyle name="Millares 4" xfId="93"/>
    <cellStyle name="Millares 4 2" xfId="94"/>
    <cellStyle name="Millares 4 3" xfId="207"/>
    <cellStyle name="Millares 5" xfId="95"/>
    <cellStyle name="Millares 5 2" xfId="96"/>
    <cellStyle name="Millares 5 3" xfId="97"/>
    <cellStyle name="Millares 5 3 2" xfId="98"/>
    <cellStyle name="Millares 5 4" xfId="210"/>
    <cellStyle name="Millares 6" xfId="99"/>
    <cellStyle name="Millares 6 2" xfId="213"/>
    <cellStyle name="Millares 7" xfId="100"/>
    <cellStyle name="Millares 7 2" xfId="216"/>
    <cellStyle name="Millares 8" xfId="101"/>
    <cellStyle name="Millares 8 2" xfId="219"/>
    <cellStyle name="Millares 9" xfId="102"/>
    <cellStyle name="Millares 9 2" xfId="222"/>
    <cellStyle name="Milliers [0]_!!!GO" xfId="103"/>
    <cellStyle name="Milliers_!!!GO" xfId="104"/>
    <cellStyle name="Monétaire [0]_!!!GO" xfId="105"/>
    <cellStyle name="Monétaire_!!!GO" xfId="106"/>
    <cellStyle name="no dec" xfId="107"/>
    <cellStyle name="Normal" xfId="0" builtinId="0"/>
    <cellStyle name="Normal - Style1" xfId="108"/>
    <cellStyle name="Normal 10" xfId="109"/>
    <cellStyle name="Normal 10 2" xfId="146"/>
    <cellStyle name="Normal 11" xfId="110"/>
    <cellStyle name="Normal 11 3" xfId="111"/>
    <cellStyle name="Normal 12" xfId="112"/>
    <cellStyle name="Normal 12 2" xfId="151"/>
    <cellStyle name="Normal 12 2 3" xfId="153"/>
    <cellStyle name="Normal 13" xfId="147"/>
    <cellStyle name="Normal 14" xfId="150"/>
    <cellStyle name="Normal 15" xfId="4"/>
    <cellStyle name="Normal 16" xfId="236"/>
    <cellStyle name="Normal 2" xfId="113"/>
    <cellStyle name="Normal 2 2" xfId="114"/>
    <cellStyle name="Normal 2 2 2" xfId="194"/>
    <cellStyle name="Normal 2 3" xfId="115"/>
    <cellStyle name="Normal 2 3 10" xfId="226"/>
    <cellStyle name="Normal 2 3 11" xfId="229"/>
    <cellStyle name="Normal 2 3 12" xfId="232"/>
    <cellStyle name="Normal 2 3 2" xfId="195"/>
    <cellStyle name="Normal 2 3 3" xfId="205"/>
    <cellStyle name="Normal 2 3 4" xfId="208"/>
    <cellStyle name="Normal 2 3 4 2" xfId="196"/>
    <cellStyle name="Normal 2 3 5" xfId="211"/>
    <cellStyle name="Normal 2 3 5 2" xfId="197"/>
    <cellStyle name="Normal 2 3 6" xfId="214"/>
    <cellStyle name="Normal 2 3 7" xfId="217"/>
    <cellStyle name="Normal 2 3 8" xfId="220"/>
    <cellStyle name="Normal 2 3 9" xfId="223"/>
    <cellStyle name="Normal 2 4" xfId="193"/>
    <cellStyle name="Normal 2 4 4 3 5 4 4 2 9 3" xfId="235"/>
    <cellStyle name="Normal 3" xfId="116"/>
    <cellStyle name="Normal 3 2" xfId="198"/>
    <cellStyle name="Normal 4" xfId="117"/>
    <cellStyle name="Normal 4 2" xfId="199"/>
    <cellStyle name="Normal 43 2 2" xfId="118"/>
    <cellStyle name="Normal 5" xfId="119"/>
    <cellStyle name="Normal 5 2" xfId="120"/>
    <cellStyle name="Normal 6" xfId="121"/>
    <cellStyle name="Normal 6 2" xfId="142"/>
    <cellStyle name="Normal 7" xfId="122"/>
    <cellStyle name="Normal 7 2" xfId="200"/>
    <cellStyle name="Normal 7 2 2" xfId="212"/>
    <cellStyle name="Normal 7 2 3" xfId="215"/>
    <cellStyle name="Normal 7 2 4" xfId="218"/>
    <cellStyle name="Normal 7 2 5" xfId="221"/>
    <cellStyle name="Normal 7 2 6" xfId="224"/>
    <cellStyle name="Normal 7 2 7" xfId="227"/>
    <cellStyle name="Normal 7 2 8" xfId="230"/>
    <cellStyle name="Normal 7 2 9" xfId="233"/>
    <cellStyle name="Normal 7 3" xfId="206"/>
    <cellStyle name="Normal 7 4" xfId="209"/>
    <cellStyle name="Normal 8" xfId="123"/>
    <cellStyle name="Normal 9" xfId="124"/>
    <cellStyle name="Notas 2" xfId="201"/>
    <cellStyle name="Notas 2 2" xfId="202"/>
    <cellStyle name="Notas 3" xfId="203"/>
    <cellStyle name="Œ…‹æØ‚è [0.00]_!!!GO" xfId="125"/>
    <cellStyle name="Œ…‹æØ‚è_!!!GO" xfId="126"/>
    <cellStyle name="per.style" xfId="127"/>
    <cellStyle name="Percent [2]" xfId="128"/>
    <cellStyle name="Porcentaje 2" xfId="144"/>
    <cellStyle name="Porcentaje 2 2" xfId="148"/>
    <cellStyle name="Porcentaje 3" xfId="149"/>
    <cellStyle name="Porcentaje 4" xfId="152"/>
    <cellStyle name="Porcentual 2" xfId="129"/>
    <cellStyle name="Porcentual 2 2" xfId="130"/>
    <cellStyle name="Porcentual 3" xfId="131"/>
    <cellStyle name="Porcentual 4" xfId="132"/>
    <cellStyle name="Porcentual 5" xfId="133"/>
    <cellStyle name="Porcentual 6" xfId="134"/>
    <cellStyle name="pricing" xfId="135"/>
    <cellStyle name="PSChar" xfId="136"/>
    <cellStyle name="RevList" xfId="137"/>
    <cellStyle name="RM" xfId="138"/>
    <cellStyle name="Subtotal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I144"/>
  <sheetViews>
    <sheetView tabSelected="1" view="pageBreakPreview" zoomScale="85" zoomScaleNormal="80" zoomScaleSheetLayoutView="85" workbookViewId="0">
      <selection activeCell="D8" sqref="D8:F141"/>
    </sheetView>
  </sheetViews>
  <sheetFormatPr baseColWidth="10" defaultRowHeight="12.75"/>
  <cols>
    <col min="1" max="1" width="111" style="16" customWidth="1"/>
    <col min="2" max="2" width="13.42578125" style="16" bestFit="1" customWidth="1"/>
    <col min="3" max="3" width="9.7109375" style="16" bestFit="1" customWidth="1"/>
    <col min="4" max="6" width="22.7109375" style="19" customWidth="1"/>
    <col min="7" max="16384" width="11.42578125" style="16"/>
  </cols>
  <sheetData>
    <row r="1" spans="1:9">
      <c r="A1" s="15" t="s">
        <v>784</v>
      </c>
      <c r="B1" s="1"/>
      <c r="C1" s="2"/>
      <c r="D1" s="12"/>
      <c r="E1" s="12"/>
      <c r="F1" s="12"/>
      <c r="G1" s="1"/>
    </row>
    <row r="2" spans="1:9">
      <c r="A2" s="1"/>
      <c r="B2" s="1"/>
      <c r="C2" s="2"/>
      <c r="D2" s="12"/>
      <c r="E2" s="12"/>
      <c r="F2" s="12"/>
      <c r="G2" s="1"/>
    </row>
    <row r="3" spans="1:9">
      <c r="A3" s="28" t="s">
        <v>785</v>
      </c>
      <c r="B3" s="29"/>
      <c r="C3" s="29"/>
      <c r="D3" s="29"/>
      <c r="E3" s="29"/>
      <c r="F3" s="29"/>
      <c r="G3" s="29"/>
    </row>
    <row r="4" spans="1:9">
      <c r="A4" s="1"/>
      <c r="B4" s="1"/>
      <c r="C4" s="2"/>
      <c r="D4" s="12"/>
      <c r="E4" s="12"/>
      <c r="F4" s="12"/>
      <c r="G4" s="1"/>
    </row>
    <row r="5" spans="1:9">
      <c r="A5" s="10" t="s">
        <v>136</v>
      </c>
      <c r="B5" s="1"/>
      <c r="C5" s="2"/>
      <c r="D5" s="12"/>
      <c r="E5" s="12"/>
      <c r="F5" s="12"/>
      <c r="G5" s="1"/>
    </row>
    <row r="6" spans="1:9">
      <c r="A6" s="1"/>
      <c r="B6" s="1"/>
      <c r="C6" s="2"/>
      <c r="D6" s="12"/>
      <c r="E6" s="12"/>
      <c r="F6" s="12"/>
      <c r="G6" s="1"/>
    </row>
    <row r="7" spans="1:9" ht="42" customHeight="1">
      <c r="A7" s="11" t="s">
        <v>102</v>
      </c>
      <c r="B7" s="11" t="s">
        <v>0</v>
      </c>
      <c r="C7" s="11" t="s">
        <v>1</v>
      </c>
      <c r="D7" s="13" t="s">
        <v>103</v>
      </c>
      <c r="E7" s="13" t="s">
        <v>4</v>
      </c>
      <c r="F7" s="13" t="s">
        <v>104</v>
      </c>
      <c r="G7" s="11" t="s">
        <v>3</v>
      </c>
    </row>
    <row r="8" spans="1:9" s="15" customFormat="1">
      <c r="A8" s="3" t="s">
        <v>97</v>
      </c>
      <c r="B8" s="8"/>
      <c r="C8" s="9"/>
      <c r="D8" s="26">
        <f>SUM(D9:D14)</f>
        <v>2835770.2890800005</v>
      </c>
      <c r="E8" s="26">
        <v>0</v>
      </c>
      <c r="F8" s="26">
        <f>SUM(F9:F14)</f>
        <v>2835770.2890800005</v>
      </c>
      <c r="G8" s="14"/>
      <c r="I8" s="17"/>
    </row>
    <row r="9" spans="1:9">
      <c r="A9" s="3" t="s">
        <v>5</v>
      </c>
      <c r="B9" s="7" t="s">
        <v>2</v>
      </c>
      <c r="C9" s="5">
        <v>10</v>
      </c>
      <c r="D9" s="27">
        <v>825887.91975</v>
      </c>
      <c r="E9" s="27">
        <v>0</v>
      </c>
      <c r="F9" s="27">
        <v>825887.91975</v>
      </c>
      <c r="G9" s="14"/>
    </row>
    <row r="10" spans="1:9">
      <c r="A10" s="3" t="s">
        <v>6</v>
      </c>
      <c r="B10" s="7" t="s">
        <v>2</v>
      </c>
      <c r="C10" s="5">
        <v>11</v>
      </c>
      <c r="D10" s="27">
        <v>1041596.32439</v>
      </c>
      <c r="E10" s="27">
        <v>0</v>
      </c>
      <c r="F10" s="27">
        <v>1041596.32439</v>
      </c>
      <c r="G10" s="14"/>
      <c r="H10" s="18"/>
    </row>
    <row r="11" spans="1:9">
      <c r="A11" s="3" t="s">
        <v>7</v>
      </c>
      <c r="B11" s="7" t="s">
        <v>2</v>
      </c>
      <c r="C11" s="5">
        <v>12</v>
      </c>
      <c r="D11" s="27">
        <v>404313.50107</v>
      </c>
      <c r="E11" s="27">
        <v>0</v>
      </c>
      <c r="F11" s="27">
        <v>404313.50107</v>
      </c>
      <c r="G11" s="14"/>
    </row>
    <row r="12" spans="1:9">
      <c r="A12" s="3" t="s">
        <v>8</v>
      </c>
      <c r="B12" s="7" t="s">
        <v>2</v>
      </c>
      <c r="C12" s="5">
        <v>13</v>
      </c>
      <c r="D12" s="27">
        <v>86551.03426</v>
      </c>
      <c r="E12" s="27">
        <v>0</v>
      </c>
      <c r="F12" s="27">
        <v>86551.03426</v>
      </c>
      <c r="G12" s="14"/>
    </row>
    <row r="13" spans="1:9">
      <c r="A13" s="3" t="s">
        <v>9</v>
      </c>
      <c r="B13" s="7" t="s">
        <v>2</v>
      </c>
      <c r="C13" s="5">
        <v>20</v>
      </c>
      <c r="D13" s="27">
        <v>219815.3916</v>
      </c>
      <c r="E13" s="27">
        <v>0</v>
      </c>
      <c r="F13" s="27">
        <v>219815.3916</v>
      </c>
      <c r="G13" s="14"/>
    </row>
    <row r="14" spans="1:9">
      <c r="A14" s="3" t="s">
        <v>10</v>
      </c>
      <c r="B14" s="7" t="s">
        <v>2</v>
      </c>
      <c r="C14" s="5">
        <v>21</v>
      </c>
      <c r="D14" s="27">
        <v>257606.11800999998</v>
      </c>
      <c r="E14" s="27">
        <v>0</v>
      </c>
      <c r="F14" s="27">
        <v>257606.11800999998</v>
      </c>
      <c r="G14" s="14"/>
    </row>
    <row r="15" spans="1:9" s="15" customFormat="1">
      <c r="A15" s="3" t="s">
        <v>98</v>
      </c>
      <c r="B15" s="8"/>
      <c r="C15" s="9"/>
      <c r="D15" s="26">
        <f>+D16+D57+D65+D66</f>
        <v>10030361.615970001</v>
      </c>
      <c r="E15" s="26">
        <f>+E16+E57+E65+E66</f>
        <v>-790735.67975999974</v>
      </c>
      <c r="F15" s="26">
        <f>+F16+F57+F65+F66</f>
        <v>9239625.9362200014</v>
      </c>
      <c r="G15" s="14"/>
    </row>
    <row r="16" spans="1:9">
      <c r="A16" s="3" t="s">
        <v>11</v>
      </c>
      <c r="B16" s="7"/>
      <c r="C16" s="5">
        <v>30</v>
      </c>
      <c r="D16" s="27">
        <f>+D17+D49</f>
        <v>25344478.100390006</v>
      </c>
      <c r="E16" s="27">
        <f>+E17+E49</f>
        <v>2229326.3794200001</v>
      </c>
      <c r="F16" s="27">
        <f>+F17+F49</f>
        <v>27573804.479809999</v>
      </c>
      <c r="G16" s="14">
        <v>1.1000000000000001</v>
      </c>
    </row>
    <row r="17" spans="1:7">
      <c r="A17" s="3" t="s">
        <v>12</v>
      </c>
      <c r="B17" s="7"/>
      <c r="C17" s="5">
        <v>301</v>
      </c>
      <c r="D17" s="27">
        <f>+D18+D26+D27+D36+D43</f>
        <v>22333845.466120005</v>
      </c>
      <c r="E17" s="27">
        <f>+E18+E26+E27+E36+E43</f>
        <v>963276.3155100001</v>
      </c>
      <c r="F17" s="27">
        <f>+F18+F26+F27+F36+F43</f>
        <v>23297121.781629998</v>
      </c>
      <c r="G17" s="14"/>
    </row>
    <row r="18" spans="1:7">
      <c r="A18" s="3" t="s">
        <v>13</v>
      </c>
      <c r="B18" s="7" t="s">
        <v>2</v>
      </c>
      <c r="C18" s="5">
        <v>3011</v>
      </c>
      <c r="D18" s="27">
        <f>SUM(D19:D25)</f>
        <v>1763101.1144899998</v>
      </c>
      <c r="E18" s="27">
        <f>SUM(E19:E25)</f>
        <v>148672.09855000002</v>
      </c>
      <c r="F18" s="27">
        <f>SUM(F19:F25)</f>
        <v>1911773.2130399998</v>
      </c>
      <c r="G18" s="14"/>
    </row>
    <row r="19" spans="1:7">
      <c r="A19" s="4" t="s">
        <v>14</v>
      </c>
      <c r="B19" s="7" t="s">
        <v>2</v>
      </c>
      <c r="C19" s="5">
        <v>30111</v>
      </c>
      <c r="D19" s="27">
        <v>0</v>
      </c>
      <c r="E19" s="27">
        <v>0</v>
      </c>
      <c r="F19" s="27">
        <v>0</v>
      </c>
      <c r="G19" s="14"/>
    </row>
    <row r="20" spans="1:7">
      <c r="A20" s="4" t="s">
        <v>15</v>
      </c>
      <c r="B20" s="7" t="s">
        <v>2</v>
      </c>
      <c r="C20" s="5">
        <v>30112</v>
      </c>
      <c r="D20" s="27">
        <v>736899.91741999995</v>
      </c>
      <c r="E20" s="27">
        <v>189608.78847</v>
      </c>
      <c r="F20" s="27">
        <v>926508.70588999998</v>
      </c>
      <c r="G20" s="14"/>
    </row>
    <row r="21" spans="1:7">
      <c r="A21" s="4" t="s">
        <v>16</v>
      </c>
      <c r="B21" s="7" t="s">
        <v>2</v>
      </c>
      <c r="C21" s="5">
        <v>30113</v>
      </c>
      <c r="D21" s="27">
        <v>0</v>
      </c>
      <c r="E21" s="27">
        <v>0</v>
      </c>
      <c r="F21" s="27">
        <v>0</v>
      </c>
      <c r="G21" s="14"/>
    </row>
    <row r="22" spans="1:7">
      <c r="A22" s="4" t="s">
        <v>17</v>
      </c>
      <c r="B22" s="7" t="s">
        <v>2</v>
      </c>
      <c r="C22" s="5">
        <v>30114</v>
      </c>
      <c r="D22" s="27">
        <v>987526.45588999998</v>
      </c>
      <c r="E22" s="27">
        <v>-42497.067149999995</v>
      </c>
      <c r="F22" s="27">
        <v>945029.38873999997</v>
      </c>
      <c r="G22" s="14"/>
    </row>
    <row r="23" spans="1:7">
      <c r="A23" s="4" t="s">
        <v>18</v>
      </c>
      <c r="B23" s="7" t="s">
        <v>2</v>
      </c>
      <c r="C23" s="5">
        <v>30115</v>
      </c>
      <c r="D23" s="27">
        <v>0</v>
      </c>
      <c r="E23" s="27">
        <v>0</v>
      </c>
      <c r="F23" s="27">
        <v>0</v>
      </c>
      <c r="G23" s="14"/>
    </row>
    <row r="24" spans="1:7">
      <c r="A24" s="4" t="s">
        <v>19</v>
      </c>
      <c r="B24" s="7" t="s">
        <v>2</v>
      </c>
      <c r="C24" s="5">
        <v>30116</v>
      </c>
      <c r="D24" s="27">
        <v>0</v>
      </c>
      <c r="E24" s="27">
        <v>0</v>
      </c>
      <c r="F24" s="27">
        <v>0</v>
      </c>
      <c r="G24" s="14"/>
    </row>
    <row r="25" spans="1:7">
      <c r="A25" s="4" t="s">
        <v>20</v>
      </c>
      <c r="B25" s="7" t="s">
        <v>2</v>
      </c>
      <c r="C25" s="5">
        <v>30117</v>
      </c>
      <c r="D25" s="27">
        <v>38674.741179999997</v>
      </c>
      <c r="E25" s="27">
        <v>1560.3772300000001</v>
      </c>
      <c r="F25" s="27">
        <v>40235.118409999995</v>
      </c>
      <c r="G25" s="14"/>
    </row>
    <row r="26" spans="1:7">
      <c r="A26" s="3" t="s">
        <v>21</v>
      </c>
      <c r="B26" s="7" t="s">
        <v>2</v>
      </c>
      <c r="C26" s="5">
        <v>3012</v>
      </c>
      <c r="D26" s="27">
        <v>8509473.7264200002</v>
      </c>
      <c r="E26" s="27">
        <v>473549.33641000005</v>
      </c>
      <c r="F26" s="27">
        <v>8983023.0628299993</v>
      </c>
      <c r="G26" s="14"/>
    </row>
    <row r="27" spans="1:7">
      <c r="A27" s="3" t="s">
        <v>22</v>
      </c>
      <c r="B27" s="7"/>
      <c r="C27" s="5">
        <v>3013</v>
      </c>
      <c r="D27" s="27">
        <f>SUM(D28:D35)</f>
        <v>6129209.2763499999</v>
      </c>
      <c r="E27" s="27">
        <f>SUM(E28:E35)</f>
        <v>-175839.87132000003</v>
      </c>
      <c r="F27" s="27">
        <f>SUM(F28:F35)</f>
        <v>5953369.40503</v>
      </c>
      <c r="G27" s="14"/>
    </row>
    <row r="28" spans="1:7">
      <c r="A28" s="4" t="s">
        <v>23</v>
      </c>
      <c r="B28" s="7" t="s">
        <v>2</v>
      </c>
      <c r="C28" s="5">
        <v>30131</v>
      </c>
      <c r="D28" s="27">
        <v>3351236.7272700001</v>
      </c>
      <c r="E28" s="27">
        <v>-194630.99009000001</v>
      </c>
      <c r="F28" s="27">
        <v>3156605.7371799997</v>
      </c>
      <c r="G28" s="14"/>
    </row>
    <row r="29" spans="1:7">
      <c r="A29" s="4" t="s">
        <v>24</v>
      </c>
      <c r="B29" s="7" t="s">
        <v>2</v>
      </c>
      <c r="C29" s="5">
        <v>30132</v>
      </c>
      <c r="D29" s="27">
        <v>0</v>
      </c>
      <c r="E29" s="27">
        <v>0</v>
      </c>
      <c r="F29" s="27">
        <v>0</v>
      </c>
      <c r="G29" s="14"/>
    </row>
    <row r="30" spans="1:7">
      <c r="A30" s="4" t="s">
        <v>25</v>
      </c>
      <c r="B30" s="7" t="s">
        <v>2</v>
      </c>
      <c r="C30" s="5">
        <v>30133</v>
      </c>
      <c r="D30" s="27">
        <v>0</v>
      </c>
      <c r="E30" s="27">
        <v>0</v>
      </c>
      <c r="F30" s="27">
        <v>0</v>
      </c>
      <c r="G30" s="14"/>
    </row>
    <row r="31" spans="1:7">
      <c r="A31" s="4" t="s">
        <v>26</v>
      </c>
      <c r="B31" s="7" t="s">
        <v>2</v>
      </c>
      <c r="C31" s="5">
        <v>30134</v>
      </c>
      <c r="D31" s="27">
        <v>582377.98880999989</v>
      </c>
      <c r="E31" s="27">
        <v>28907.04695</v>
      </c>
      <c r="F31" s="27">
        <v>611285.03576</v>
      </c>
      <c r="G31" s="14"/>
    </row>
    <row r="32" spans="1:7">
      <c r="A32" s="4" t="s">
        <v>27</v>
      </c>
      <c r="B32" s="7" t="s">
        <v>2</v>
      </c>
      <c r="C32" s="5">
        <v>30135</v>
      </c>
      <c r="D32" s="27">
        <v>0</v>
      </c>
      <c r="E32" s="27">
        <v>0</v>
      </c>
      <c r="F32" s="27">
        <v>0</v>
      </c>
      <c r="G32" s="14"/>
    </row>
    <row r="33" spans="1:7">
      <c r="A33" s="4" t="s">
        <v>28</v>
      </c>
      <c r="B33" s="7" t="s">
        <v>2</v>
      </c>
      <c r="C33" s="5">
        <v>30136</v>
      </c>
      <c r="D33" s="27">
        <v>0</v>
      </c>
      <c r="E33" s="27">
        <v>0</v>
      </c>
      <c r="F33" s="27">
        <v>0</v>
      </c>
      <c r="G33" s="14"/>
    </row>
    <row r="34" spans="1:7">
      <c r="A34" s="4" t="s">
        <v>29</v>
      </c>
      <c r="B34" s="7" t="s">
        <v>2</v>
      </c>
      <c r="C34" s="5">
        <v>30137</v>
      </c>
      <c r="D34" s="27">
        <v>1946459.6298699998</v>
      </c>
      <c r="E34" s="27">
        <v>-37923.293279999998</v>
      </c>
      <c r="F34" s="27">
        <v>1908536.33659</v>
      </c>
      <c r="G34" s="14"/>
    </row>
    <row r="35" spans="1:7">
      <c r="A35" s="4" t="s">
        <v>30</v>
      </c>
      <c r="B35" s="7" t="s">
        <v>2</v>
      </c>
      <c r="C35" s="5">
        <v>30138</v>
      </c>
      <c r="D35" s="27">
        <v>249134.93040000001</v>
      </c>
      <c r="E35" s="27">
        <v>27807.365100000003</v>
      </c>
      <c r="F35" s="27">
        <v>276942.29550000001</v>
      </c>
      <c r="G35" s="14"/>
    </row>
    <row r="36" spans="1:7">
      <c r="A36" s="3" t="s">
        <v>31</v>
      </c>
      <c r="B36" s="7"/>
      <c r="C36" s="5">
        <v>3014</v>
      </c>
      <c r="D36" s="27">
        <f>SUM(D37:D42)</f>
        <v>3071089.8928999999</v>
      </c>
      <c r="E36" s="27">
        <f>SUM(E37:E42)</f>
        <v>149840.83683000004</v>
      </c>
      <c r="F36" s="27">
        <f>SUM(F37:F42)</f>
        <v>3220930.7297300003</v>
      </c>
      <c r="G36" s="14"/>
    </row>
    <row r="37" spans="1:7">
      <c r="A37" s="4" t="s">
        <v>32</v>
      </c>
      <c r="B37" s="7" t="s">
        <v>2</v>
      </c>
      <c r="C37" s="5">
        <v>30141</v>
      </c>
      <c r="D37" s="27">
        <v>591592.62774999999</v>
      </c>
      <c r="E37" s="27">
        <v>-27626.98605</v>
      </c>
      <c r="F37" s="27">
        <v>563965.64170000004</v>
      </c>
      <c r="G37" s="14"/>
    </row>
    <row r="38" spans="1:7">
      <c r="A38" s="4" t="s">
        <v>33</v>
      </c>
      <c r="B38" s="7" t="s">
        <v>2</v>
      </c>
      <c r="C38" s="5">
        <v>30142</v>
      </c>
      <c r="D38" s="27">
        <v>917752.98600999999</v>
      </c>
      <c r="E38" s="27">
        <v>-43405.298499999997</v>
      </c>
      <c r="F38" s="27">
        <v>874347.68750999996</v>
      </c>
      <c r="G38" s="14"/>
    </row>
    <row r="39" spans="1:7">
      <c r="A39" s="4" t="s">
        <v>34</v>
      </c>
      <c r="B39" s="7" t="s">
        <v>2</v>
      </c>
      <c r="C39" s="5">
        <v>30143</v>
      </c>
      <c r="D39" s="27">
        <v>1000550.20638</v>
      </c>
      <c r="E39" s="27">
        <v>251303.68166</v>
      </c>
      <c r="F39" s="27">
        <v>1251853.8880399999</v>
      </c>
      <c r="G39" s="14"/>
    </row>
    <row r="40" spans="1:7">
      <c r="A40" s="4" t="s">
        <v>35</v>
      </c>
      <c r="B40" s="7" t="s">
        <v>2</v>
      </c>
      <c r="C40" s="5">
        <v>30144</v>
      </c>
      <c r="D40" s="27">
        <v>422637.87823999999</v>
      </c>
      <c r="E40" s="27">
        <v>-20456.452149999997</v>
      </c>
      <c r="F40" s="27">
        <v>402181.42608999996</v>
      </c>
      <c r="G40" s="14"/>
    </row>
    <row r="41" spans="1:7">
      <c r="A41" s="4" t="s">
        <v>36</v>
      </c>
      <c r="B41" s="7" t="s">
        <v>2</v>
      </c>
      <c r="C41" s="5">
        <v>30145</v>
      </c>
      <c r="D41" s="27">
        <v>131337.81659</v>
      </c>
      <c r="E41" s="27">
        <v>-10255.751130000001</v>
      </c>
      <c r="F41" s="27">
        <v>121082.06546</v>
      </c>
      <c r="G41" s="14"/>
    </row>
    <row r="42" spans="1:7">
      <c r="A42" s="4" t="s">
        <v>37</v>
      </c>
      <c r="B42" s="7" t="s">
        <v>2</v>
      </c>
      <c r="C42" s="5">
        <v>30146</v>
      </c>
      <c r="D42" s="27">
        <v>7218.3779299999997</v>
      </c>
      <c r="E42" s="27">
        <v>281.64299999999997</v>
      </c>
      <c r="F42" s="27">
        <v>7500.0209299999997</v>
      </c>
      <c r="G42" s="14"/>
    </row>
    <row r="43" spans="1:7">
      <c r="A43" s="3" t="s">
        <v>38</v>
      </c>
      <c r="B43" s="7"/>
      <c r="C43" s="5">
        <v>3015</v>
      </c>
      <c r="D43" s="27">
        <f>SUM(D44:D48)</f>
        <v>2860971.4559599999</v>
      </c>
      <c r="E43" s="27">
        <f>SUM(E44:E48)</f>
        <v>367053.91503999999</v>
      </c>
      <c r="F43" s="27">
        <f>SUM(F44:F48)</f>
        <v>3228025.3710000003</v>
      </c>
      <c r="G43" s="14"/>
    </row>
    <row r="44" spans="1:7">
      <c r="A44" s="4" t="s">
        <v>39</v>
      </c>
      <c r="B44" s="7" t="s">
        <v>2</v>
      </c>
      <c r="C44" s="5">
        <v>30151</v>
      </c>
      <c r="D44" s="27">
        <v>1535456.0681700001</v>
      </c>
      <c r="E44" s="27">
        <v>326985.9045</v>
      </c>
      <c r="F44" s="27">
        <v>1862441.97267</v>
      </c>
      <c r="G44" s="14"/>
    </row>
    <row r="45" spans="1:7">
      <c r="A45" s="4" t="s">
        <v>40</v>
      </c>
      <c r="B45" s="7" t="s">
        <v>2</v>
      </c>
      <c r="C45" s="5">
        <v>30152</v>
      </c>
      <c r="D45" s="27">
        <v>95921.02923</v>
      </c>
      <c r="E45" s="27">
        <v>13405.73569</v>
      </c>
      <c r="F45" s="27">
        <v>109326.76492</v>
      </c>
      <c r="G45" s="14"/>
    </row>
    <row r="46" spans="1:7">
      <c r="A46" s="4" t="s">
        <v>41</v>
      </c>
      <c r="B46" s="7" t="s">
        <v>2</v>
      </c>
      <c r="C46" s="5">
        <v>30153</v>
      </c>
      <c r="D46" s="27">
        <v>0</v>
      </c>
      <c r="E46" s="27">
        <v>0</v>
      </c>
      <c r="F46" s="27">
        <v>0</v>
      </c>
      <c r="G46" s="14"/>
    </row>
    <row r="47" spans="1:7">
      <c r="A47" s="4" t="s">
        <v>42</v>
      </c>
      <c r="B47" s="7" t="s">
        <v>2</v>
      </c>
      <c r="C47" s="5">
        <v>30154</v>
      </c>
      <c r="D47" s="27">
        <v>48973.405070000001</v>
      </c>
      <c r="E47" s="27">
        <v>121.80662</v>
      </c>
      <c r="F47" s="27">
        <v>49095.211689999996</v>
      </c>
      <c r="G47" s="14"/>
    </row>
    <row r="48" spans="1:7">
      <c r="A48" s="4" t="s">
        <v>43</v>
      </c>
      <c r="B48" s="7" t="s">
        <v>2</v>
      </c>
      <c r="C48" s="5">
        <v>30155</v>
      </c>
      <c r="D48" s="27">
        <v>1180620.95349</v>
      </c>
      <c r="E48" s="27">
        <v>26540.468230000002</v>
      </c>
      <c r="F48" s="27">
        <v>1207161.42172</v>
      </c>
      <c r="G48" s="14"/>
    </row>
    <row r="49" spans="1:7">
      <c r="A49" s="3" t="s">
        <v>44</v>
      </c>
      <c r="B49" s="7"/>
      <c r="C49" s="5">
        <v>302</v>
      </c>
      <c r="D49" s="27">
        <f>SUM(D50:D56)</f>
        <v>3010632.6342699998</v>
      </c>
      <c r="E49" s="27">
        <f>SUM(E50:E56)</f>
        <v>1266050.0639099998</v>
      </c>
      <c r="F49" s="27">
        <f>SUM(F50:F56)</f>
        <v>4276682.6981800003</v>
      </c>
      <c r="G49" s="14"/>
    </row>
    <row r="50" spans="1:7">
      <c r="A50" s="3" t="s">
        <v>45</v>
      </c>
      <c r="B50" s="7" t="s">
        <v>2</v>
      </c>
      <c r="C50" s="5">
        <v>3021</v>
      </c>
      <c r="D50" s="27">
        <v>133051.62046999999</v>
      </c>
      <c r="E50" s="27">
        <v>163464.83174000002</v>
      </c>
      <c r="F50" s="27">
        <v>296516.45220999996</v>
      </c>
      <c r="G50" s="14"/>
    </row>
    <row r="51" spans="1:7">
      <c r="A51" s="3" t="s">
        <v>46</v>
      </c>
      <c r="B51" s="7" t="s">
        <v>2</v>
      </c>
      <c r="C51" s="5">
        <v>3022</v>
      </c>
      <c r="D51" s="27">
        <v>1690608.4191099999</v>
      </c>
      <c r="E51" s="27">
        <v>1047182.3644</v>
      </c>
      <c r="F51" s="27">
        <v>2737790.7835100004</v>
      </c>
      <c r="G51" s="14"/>
    </row>
    <row r="52" spans="1:7">
      <c r="A52" s="3" t="s">
        <v>47</v>
      </c>
      <c r="B52" s="7" t="s">
        <v>2</v>
      </c>
      <c r="C52" s="5">
        <v>3023</v>
      </c>
      <c r="D52" s="27">
        <v>0</v>
      </c>
      <c r="E52" s="27">
        <v>0</v>
      </c>
      <c r="F52" s="27">
        <v>0</v>
      </c>
      <c r="G52" s="14"/>
    </row>
    <row r="53" spans="1:7">
      <c r="A53" s="3" t="s">
        <v>48</v>
      </c>
      <c r="B53" s="7" t="s">
        <v>2</v>
      </c>
      <c r="C53" s="5">
        <v>3024</v>
      </c>
      <c r="D53" s="27">
        <v>1067569.1290499999</v>
      </c>
      <c r="E53" s="27">
        <v>32048.450710000001</v>
      </c>
      <c r="F53" s="27">
        <v>1099617.5797599999</v>
      </c>
      <c r="G53" s="14"/>
    </row>
    <row r="54" spans="1:7">
      <c r="A54" s="3" t="s">
        <v>49</v>
      </c>
      <c r="B54" s="7" t="s">
        <v>2</v>
      </c>
      <c r="C54" s="5">
        <v>3025</v>
      </c>
      <c r="D54" s="27">
        <v>0</v>
      </c>
      <c r="E54" s="27">
        <v>0</v>
      </c>
      <c r="F54" s="27">
        <v>0</v>
      </c>
      <c r="G54" s="14"/>
    </row>
    <row r="55" spans="1:7">
      <c r="A55" s="3" t="s">
        <v>50</v>
      </c>
      <c r="B55" s="7" t="s">
        <v>2</v>
      </c>
      <c r="C55" s="5">
        <v>3026</v>
      </c>
      <c r="D55" s="27">
        <v>0</v>
      </c>
      <c r="E55" s="27">
        <v>0</v>
      </c>
      <c r="F55" s="27">
        <v>0</v>
      </c>
      <c r="G55" s="14"/>
    </row>
    <row r="56" spans="1:7">
      <c r="A56" s="3" t="s">
        <v>51</v>
      </c>
      <c r="B56" s="7" t="s">
        <v>2</v>
      </c>
      <c r="C56" s="5">
        <v>3027</v>
      </c>
      <c r="D56" s="27">
        <v>119403.46563999999</v>
      </c>
      <c r="E56" s="27">
        <v>23354.41706</v>
      </c>
      <c r="F56" s="27">
        <v>142757.88269999999</v>
      </c>
      <c r="G56" s="14"/>
    </row>
    <row r="57" spans="1:7">
      <c r="A57" s="3" t="s">
        <v>52</v>
      </c>
      <c r="B57" s="7"/>
      <c r="C57" s="5">
        <v>31</v>
      </c>
      <c r="D57" s="27">
        <f>SUM(D58:D64)</f>
        <v>8307203.7554599997</v>
      </c>
      <c r="E57" s="27">
        <f>SUM(E58:E64)</f>
        <v>1862262.29474</v>
      </c>
      <c r="F57" s="27">
        <f>SUM(F58:F64)</f>
        <v>10169466.0502</v>
      </c>
      <c r="G57" s="14">
        <v>1.1000000000000001</v>
      </c>
    </row>
    <row r="58" spans="1:7">
      <c r="A58" s="3" t="s">
        <v>53</v>
      </c>
      <c r="B58" s="7" t="s">
        <v>2</v>
      </c>
      <c r="C58" s="5">
        <v>311</v>
      </c>
      <c r="D58" s="27">
        <v>6751196.3532799995</v>
      </c>
      <c r="E58" s="27">
        <v>1462651.9501400001</v>
      </c>
      <c r="F58" s="27">
        <v>8213848.3034199998</v>
      </c>
      <c r="G58" s="14"/>
    </row>
    <row r="59" spans="1:7">
      <c r="A59" s="3" t="s">
        <v>54</v>
      </c>
      <c r="B59" s="7" t="s">
        <v>2</v>
      </c>
      <c r="C59" s="5">
        <v>312</v>
      </c>
      <c r="D59" s="27">
        <v>0</v>
      </c>
      <c r="E59" s="27">
        <v>0</v>
      </c>
      <c r="F59" s="27">
        <v>0</v>
      </c>
      <c r="G59" s="14"/>
    </row>
    <row r="60" spans="1:7">
      <c r="A60" s="3" t="s">
        <v>55</v>
      </c>
      <c r="B60" s="7" t="s">
        <v>2</v>
      </c>
      <c r="C60" s="5">
        <v>313</v>
      </c>
      <c r="D60" s="27">
        <v>0</v>
      </c>
      <c r="E60" s="27">
        <v>0</v>
      </c>
      <c r="F60" s="27">
        <v>0</v>
      </c>
      <c r="G60" s="14"/>
    </row>
    <row r="61" spans="1:7">
      <c r="A61" s="3" t="s">
        <v>56</v>
      </c>
      <c r="B61" s="7" t="s">
        <v>2</v>
      </c>
      <c r="C61" s="5">
        <v>314</v>
      </c>
      <c r="D61" s="27">
        <v>0</v>
      </c>
      <c r="E61" s="27">
        <v>0</v>
      </c>
      <c r="F61" s="27">
        <v>0</v>
      </c>
      <c r="G61" s="14"/>
    </row>
    <row r="62" spans="1:7">
      <c r="A62" s="3" t="s">
        <v>57</v>
      </c>
      <c r="B62" s="7" t="s">
        <v>2</v>
      </c>
      <c r="C62" s="5">
        <v>315</v>
      </c>
      <c r="D62" s="27">
        <v>0</v>
      </c>
      <c r="E62" s="27">
        <v>0</v>
      </c>
      <c r="F62" s="27">
        <v>0</v>
      </c>
      <c r="G62" s="14"/>
    </row>
    <row r="63" spans="1:7">
      <c r="A63" s="3" t="s">
        <v>58</v>
      </c>
      <c r="B63" s="7" t="s">
        <v>2</v>
      </c>
      <c r="C63" s="5">
        <v>316</v>
      </c>
      <c r="D63" s="27">
        <v>0</v>
      </c>
      <c r="E63" s="27">
        <v>0</v>
      </c>
      <c r="F63" s="27">
        <v>0</v>
      </c>
      <c r="G63" s="14"/>
    </row>
    <row r="64" spans="1:7">
      <c r="A64" s="3" t="s">
        <v>59</v>
      </c>
      <c r="B64" s="7" t="s">
        <v>2</v>
      </c>
      <c r="C64" s="5">
        <v>317</v>
      </c>
      <c r="D64" s="27">
        <v>1556007.40218</v>
      </c>
      <c r="E64" s="27">
        <v>399610.34460000001</v>
      </c>
      <c r="F64" s="27">
        <v>1955617.7467799999</v>
      </c>
      <c r="G64" s="14"/>
    </row>
    <row r="65" spans="1:7">
      <c r="A65" s="3" t="s">
        <v>60</v>
      </c>
      <c r="B65" s="7" t="s">
        <v>2</v>
      </c>
      <c r="C65" s="5">
        <v>32</v>
      </c>
      <c r="D65" s="27">
        <v>2391013.9268499999</v>
      </c>
      <c r="E65" s="27">
        <f>-(1224379+501293)</f>
        <v>-1725672</v>
      </c>
      <c r="F65" s="27">
        <f>+D65+E65</f>
        <v>665341.92684999993</v>
      </c>
      <c r="G65" s="14">
        <v>1.2</v>
      </c>
    </row>
    <row r="66" spans="1:7">
      <c r="A66" s="3" t="s">
        <v>61</v>
      </c>
      <c r="B66" s="7" t="s">
        <v>2</v>
      </c>
      <c r="C66" s="5">
        <v>34</v>
      </c>
      <c r="D66" s="27">
        <f>+D67+D99+D106</f>
        <v>-26012334.166730002</v>
      </c>
      <c r="E66" s="27">
        <f>+E67+E99+E106</f>
        <v>-3156652.3539199997</v>
      </c>
      <c r="F66" s="27">
        <f>+F67+F99+F106</f>
        <v>-29168986.520639997</v>
      </c>
      <c r="G66" s="14"/>
    </row>
    <row r="67" spans="1:7">
      <c r="A67" s="3" t="s">
        <v>62</v>
      </c>
      <c r="B67" s="7"/>
      <c r="C67" s="5">
        <v>341</v>
      </c>
      <c r="D67" s="27">
        <f>+D68+D76+D77+D86+D93</f>
        <v>-17237755.1149</v>
      </c>
      <c r="E67" s="27">
        <f>+E68+E76+E77+E86+E93</f>
        <v>-766616.89341999998</v>
      </c>
      <c r="F67" s="27">
        <f>+F68+F76+F77+F86+F93</f>
        <v>-18004372.008309998</v>
      </c>
      <c r="G67" s="14">
        <v>1.1000000000000001</v>
      </c>
    </row>
    <row r="68" spans="1:7">
      <c r="A68" s="3" t="s">
        <v>13</v>
      </c>
      <c r="B68" s="7" t="s">
        <v>2</v>
      </c>
      <c r="C68" s="5">
        <v>3411</v>
      </c>
      <c r="D68" s="27">
        <f>SUM(D69:D75)</f>
        <v>-1635520.7564699999</v>
      </c>
      <c r="E68" s="27">
        <v>-144217.94772</v>
      </c>
      <c r="F68" s="27">
        <v>-1779738.70419</v>
      </c>
      <c r="G68" s="14"/>
    </row>
    <row r="69" spans="1:7">
      <c r="A69" s="4" t="s">
        <v>14</v>
      </c>
      <c r="B69" s="7" t="s">
        <v>2</v>
      </c>
      <c r="C69" s="5">
        <v>34111</v>
      </c>
      <c r="D69" s="27">
        <v>0</v>
      </c>
      <c r="E69" s="27">
        <v>0</v>
      </c>
      <c r="F69" s="27">
        <v>0</v>
      </c>
      <c r="G69" s="14"/>
    </row>
    <row r="70" spans="1:7">
      <c r="A70" s="4" t="s">
        <v>15</v>
      </c>
      <c r="B70" s="7" t="s">
        <v>2</v>
      </c>
      <c r="C70" s="5">
        <v>34112</v>
      </c>
      <c r="D70" s="27">
        <v>-733049.04321999999</v>
      </c>
      <c r="E70" s="27">
        <v>-189363.38686000003</v>
      </c>
      <c r="F70" s="27">
        <v>-922412.43008000008</v>
      </c>
      <c r="G70" s="14"/>
    </row>
    <row r="71" spans="1:7">
      <c r="A71" s="4" t="s">
        <v>16</v>
      </c>
      <c r="B71" s="7" t="s">
        <v>2</v>
      </c>
      <c r="C71" s="5">
        <v>34113</v>
      </c>
      <c r="D71" s="27">
        <v>0</v>
      </c>
      <c r="E71" s="27">
        <v>0</v>
      </c>
      <c r="F71" s="27">
        <v>0</v>
      </c>
      <c r="G71" s="14"/>
    </row>
    <row r="72" spans="1:7">
      <c r="A72" s="4" t="s">
        <v>17</v>
      </c>
      <c r="B72" s="7" t="s">
        <v>2</v>
      </c>
      <c r="C72" s="5">
        <v>34114</v>
      </c>
      <c r="D72" s="27">
        <v>-876195.84600000002</v>
      </c>
      <c r="E72" s="27">
        <v>45901.115749999997</v>
      </c>
      <c r="F72" s="27">
        <v>-830294.73025000002</v>
      </c>
      <c r="G72" s="14"/>
    </row>
    <row r="73" spans="1:7">
      <c r="A73" s="4" t="s">
        <v>18</v>
      </c>
      <c r="B73" s="7" t="s">
        <v>2</v>
      </c>
      <c r="C73" s="5">
        <v>34115</v>
      </c>
      <c r="D73" s="27">
        <v>0</v>
      </c>
      <c r="E73" s="27">
        <v>0</v>
      </c>
      <c r="F73" s="27">
        <v>0</v>
      </c>
      <c r="G73" s="14"/>
    </row>
    <row r="74" spans="1:7">
      <c r="A74" s="4" t="s">
        <v>19</v>
      </c>
      <c r="B74" s="7" t="s">
        <v>2</v>
      </c>
      <c r="C74" s="5">
        <v>34116</v>
      </c>
      <c r="D74" s="27">
        <v>0</v>
      </c>
      <c r="E74" s="27">
        <v>0</v>
      </c>
      <c r="F74" s="27">
        <v>0</v>
      </c>
      <c r="G74" s="14"/>
    </row>
    <row r="75" spans="1:7">
      <c r="A75" s="4" t="s">
        <v>20</v>
      </c>
      <c r="B75" s="7" t="s">
        <v>2</v>
      </c>
      <c r="C75" s="5">
        <v>34117</v>
      </c>
      <c r="D75" s="27">
        <v>-26275.867249999999</v>
      </c>
      <c r="E75" s="27">
        <v>-755.67660999999998</v>
      </c>
      <c r="F75" s="27">
        <v>-27031.543859999998</v>
      </c>
      <c r="G75" s="14"/>
    </row>
    <row r="76" spans="1:7">
      <c r="A76" s="3" t="s">
        <v>21</v>
      </c>
      <c r="B76" s="7" t="s">
        <v>2</v>
      </c>
      <c r="C76" s="5">
        <v>3412</v>
      </c>
      <c r="D76" s="27">
        <v>-6677318.4618500005</v>
      </c>
      <c r="E76" s="27">
        <v>-410616.78138</v>
      </c>
      <c r="F76" s="27">
        <v>-7087935.2432299992</v>
      </c>
      <c r="G76" s="14"/>
    </row>
    <row r="77" spans="1:7">
      <c r="A77" s="3" t="s">
        <v>22</v>
      </c>
      <c r="B77" s="7"/>
      <c r="C77" s="5">
        <v>3413</v>
      </c>
      <c r="D77" s="27">
        <f>SUM(D78:D85)</f>
        <v>-4965522.1734900009</v>
      </c>
      <c r="E77" s="27">
        <f>SUM(E78:E85)</f>
        <v>221452.01811</v>
      </c>
      <c r="F77" s="27">
        <f>SUM(F78:F85)</f>
        <v>-4744070.1553699998</v>
      </c>
      <c r="G77" s="14"/>
    </row>
    <row r="78" spans="1:7">
      <c r="A78" s="4" t="s">
        <v>23</v>
      </c>
      <c r="B78" s="7" t="s">
        <v>2</v>
      </c>
      <c r="C78" s="5">
        <v>34131</v>
      </c>
      <c r="D78" s="27">
        <v>-3122518.8288600002</v>
      </c>
      <c r="E78" s="27">
        <v>198687.36559999999</v>
      </c>
      <c r="F78" s="27">
        <v>-2923831.4632600001</v>
      </c>
      <c r="G78" s="14"/>
    </row>
    <row r="79" spans="1:7">
      <c r="A79" s="4" t="s">
        <v>63</v>
      </c>
      <c r="B79" s="7" t="s">
        <v>2</v>
      </c>
      <c r="C79" s="5">
        <v>34132</v>
      </c>
      <c r="D79" s="27">
        <v>0</v>
      </c>
      <c r="E79" s="27">
        <v>0</v>
      </c>
      <c r="F79" s="27">
        <v>0</v>
      </c>
      <c r="G79" s="14"/>
    </row>
    <row r="80" spans="1:7">
      <c r="A80" s="4" t="s">
        <v>64</v>
      </c>
      <c r="B80" s="7" t="s">
        <v>2</v>
      </c>
      <c r="C80" s="5">
        <v>34133</v>
      </c>
      <c r="D80" s="27">
        <v>0</v>
      </c>
      <c r="E80" s="27">
        <v>0</v>
      </c>
      <c r="F80" s="27">
        <v>0</v>
      </c>
      <c r="G80" s="14"/>
    </row>
    <row r="81" spans="1:7">
      <c r="A81" s="4" t="s">
        <v>26</v>
      </c>
      <c r="B81" s="7" t="s">
        <v>2</v>
      </c>
      <c r="C81" s="5">
        <v>34134</v>
      </c>
      <c r="D81" s="27">
        <v>-262502.84372999996</v>
      </c>
      <c r="E81" s="27">
        <v>-17139.504570000001</v>
      </c>
      <c r="F81" s="27">
        <v>-279642.34830000001</v>
      </c>
      <c r="G81" s="14"/>
    </row>
    <row r="82" spans="1:7">
      <c r="A82" s="4" t="s">
        <v>27</v>
      </c>
      <c r="B82" s="7" t="s">
        <v>2</v>
      </c>
      <c r="C82" s="5">
        <v>34135</v>
      </c>
      <c r="D82" s="27">
        <v>0</v>
      </c>
      <c r="E82" s="27">
        <v>0</v>
      </c>
      <c r="F82" s="27">
        <v>0</v>
      </c>
      <c r="G82" s="14"/>
    </row>
    <row r="83" spans="1:7">
      <c r="A83" s="4" t="s">
        <v>28</v>
      </c>
      <c r="B83" s="7" t="s">
        <v>2</v>
      </c>
      <c r="C83" s="5">
        <v>34136</v>
      </c>
      <c r="D83" s="27">
        <v>0</v>
      </c>
      <c r="E83" s="27">
        <v>0</v>
      </c>
      <c r="F83" s="27">
        <v>0</v>
      </c>
      <c r="G83" s="14"/>
    </row>
    <row r="84" spans="1:7">
      <c r="A84" s="4" t="s">
        <v>29</v>
      </c>
      <c r="B84" s="7" t="s">
        <v>2</v>
      </c>
      <c r="C84" s="5">
        <v>34137</v>
      </c>
      <c r="D84" s="27">
        <v>-1426768.06446</v>
      </c>
      <c r="E84" s="27">
        <v>53839.194340000002</v>
      </c>
      <c r="F84" s="27">
        <v>-1372928.8701099998</v>
      </c>
      <c r="G84" s="14"/>
    </row>
    <row r="85" spans="1:7">
      <c r="A85" s="4" t="s">
        <v>30</v>
      </c>
      <c r="B85" s="7" t="s">
        <v>2</v>
      </c>
      <c r="C85" s="5">
        <v>34138</v>
      </c>
      <c r="D85" s="27">
        <v>-153732.43643999999</v>
      </c>
      <c r="E85" s="27">
        <v>-13935.037259999999</v>
      </c>
      <c r="F85" s="27">
        <v>-167667.4737</v>
      </c>
      <c r="G85" s="14"/>
    </row>
    <row r="86" spans="1:7">
      <c r="A86" s="3" t="s">
        <v>31</v>
      </c>
      <c r="B86" s="7"/>
      <c r="C86" s="5">
        <v>3414</v>
      </c>
      <c r="D86" s="27">
        <f>SUM(D87:D92)</f>
        <v>-2518425.6598099996</v>
      </c>
      <c r="E86" s="27">
        <f>SUM(E87:E92)</f>
        <v>-136515.77684000001</v>
      </c>
      <c r="F86" s="27">
        <f>SUM(F87:F92)</f>
        <v>-2654941.43665</v>
      </c>
      <c r="G86" s="14"/>
    </row>
    <row r="87" spans="1:7">
      <c r="A87" s="4" t="s">
        <v>32</v>
      </c>
      <c r="B87" s="7" t="s">
        <v>2</v>
      </c>
      <c r="C87" s="5">
        <v>34141</v>
      </c>
      <c r="D87" s="27">
        <v>-416489.98125999997</v>
      </c>
      <c r="E87" s="27">
        <v>28195.350030000001</v>
      </c>
      <c r="F87" s="27">
        <v>-388294.63123</v>
      </c>
      <c r="G87" s="14"/>
    </row>
    <row r="88" spans="1:7">
      <c r="A88" s="4" t="s">
        <v>33</v>
      </c>
      <c r="B88" s="7" t="s">
        <v>2</v>
      </c>
      <c r="C88" s="5">
        <v>34142</v>
      </c>
      <c r="D88" s="27">
        <v>-749552.70577999996</v>
      </c>
      <c r="E88" s="27">
        <v>48459.975810000004</v>
      </c>
      <c r="F88" s="27">
        <v>-701092.72996999999</v>
      </c>
      <c r="G88" s="14"/>
    </row>
    <row r="89" spans="1:7">
      <c r="A89" s="4" t="s">
        <v>34</v>
      </c>
      <c r="B89" s="7" t="s">
        <v>2</v>
      </c>
      <c r="C89" s="5">
        <v>34143</v>
      </c>
      <c r="D89" s="27">
        <v>-863262.44612999994</v>
      </c>
      <c r="E89" s="27">
        <v>-245254.96278</v>
      </c>
      <c r="F89" s="27">
        <v>-1108517.40891</v>
      </c>
      <c r="G89" s="14"/>
    </row>
    <row r="90" spans="1:7">
      <c r="A90" s="4" t="s">
        <v>35</v>
      </c>
      <c r="B90" s="7" t="s">
        <v>2</v>
      </c>
      <c r="C90" s="5">
        <v>34144</v>
      </c>
      <c r="D90" s="27">
        <v>-353630.45101999998</v>
      </c>
      <c r="E90" s="27">
        <v>21970.737219999999</v>
      </c>
      <c r="F90" s="27">
        <v>-331659.71380000003</v>
      </c>
      <c r="G90" s="14"/>
    </row>
    <row r="91" spans="1:7">
      <c r="A91" s="4" t="s">
        <v>36</v>
      </c>
      <c r="B91" s="7" t="s">
        <v>2</v>
      </c>
      <c r="C91" s="5">
        <v>34145</v>
      </c>
      <c r="D91" s="27">
        <v>-131337.81659</v>
      </c>
      <c r="E91" s="27">
        <v>10255.751130000001</v>
      </c>
      <c r="F91" s="27">
        <v>-121082.06546</v>
      </c>
      <c r="G91" s="14"/>
    </row>
    <row r="92" spans="1:7">
      <c r="A92" s="4" t="s">
        <v>37</v>
      </c>
      <c r="B92" s="7" t="s">
        <v>2</v>
      </c>
      <c r="C92" s="5">
        <v>34146</v>
      </c>
      <c r="D92" s="27">
        <v>-4152.2590300000002</v>
      </c>
      <c r="E92" s="27">
        <v>-142.62825000000001</v>
      </c>
      <c r="F92" s="27">
        <v>-4294.8872799999999</v>
      </c>
      <c r="G92" s="14"/>
    </row>
    <row r="93" spans="1:7">
      <c r="A93" s="3" t="s">
        <v>38</v>
      </c>
      <c r="B93" s="7"/>
      <c r="C93" s="5">
        <v>3415</v>
      </c>
      <c r="D93" s="27">
        <f>SUM(D94:D98)</f>
        <v>-1440968.0632799999</v>
      </c>
      <c r="E93" s="27">
        <f>SUM(E94:E98)</f>
        <v>-296718.40558999998</v>
      </c>
      <c r="F93" s="27">
        <f>SUM(F94:F98)</f>
        <v>-1737686.46887</v>
      </c>
      <c r="G93" s="14"/>
    </row>
    <row r="94" spans="1:7">
      <c r="A94" s="4" t="s">
        <v>39</v>
      </c>
      <c r="B94" s="7" t="s">
        <v>2</v>
      </c>
      <c r="C94" s="5">
        <v>34151</v>
      </c>
      <c r="D94" s="27">
        <v>-1224222.32858</v>
      </c>
      <c r="E94" s="27">
        <v>-278847.48960999999</v>
      </c>
      <c r="F94" s="27">
        <v>-1503069.81819</v>
      </c>
      <c r="G94" s="14"/>
    </row>
    <row r="95" spans="1:7">
      <c r="A95" s="4" t="s">
        <v>40</v>
      </c>
      <c r="B95" s="7" t="s">
        <v>2</v>
      </c>
      <c r="C95" s="5">
        <v>34152</v>
      </c>
      <c r="D95" s="27">
        <v>-55224.940770000001</v>
      </c>
      <c r="E95" s="27">
        <v>-9242.3140100000001</v>
      </c>
      <c r="F95" s="27">
        <v>-64467.254780000003</v>
      </c>
      <c r="G95" s="14"/>
    </row>
    <row r="96" spans="1:7">
      <c r="A96" s="4" t="s">
        <v>41</v>
      </c>
      <c r="B96" s="7" t="s">
        <v>2</v>
      </c>
      <c r="C96" s="5">
        <v>34153</v>
      </c>
      <c r="D96" s="27">
        <v>0</v>
      </c>
      <c r="E96" s="27">
        <v>0</v>
      </c>
      <c r="F96" s="27">
        <v>0</v>
      </c>
      <c r="G96" s="14"/>
    </row>
    <row r="97" spans="1:7">
      <c r="A97" s="4" t="s">
        <v>42</v>
      </c>
      <c r="B97" s="7" t="s">
        <v>2</v>
      </c>
      <c r="C97" s="5">
        <v>34154</v>
      </c>
      <c r="D97" s="27">
        <v>-48438.092859999997</v>
      </c>
      <c r="E97" s="27">
        <v>-112.99782</v>
      </c>
      <c r="F97" s="27">
        <v>-48551.090680000001</v>
      </c>
      <c r="G97" s="14"/>
    </row>
    <row r="98" spans="1:7">
      <c r="A98" s="4" t="s">
        <v>43</v>
      </c>
      <c r="B98" s="7" t="s">
        <v>2</v>
      </c>
      <c r="C98" s="5">
        <v>34155</v>
      </c>
      <c r="D98" s="27">
        <v>-113082.70107</v>
      </c>
      <c r="E98" s="27">
        <v>-8515.604150000001</v>
      </c>
      <c r="F98" s="27">
        <v>-121598.30521999999</v>
      </c>
      <c r="G98" s="14"/>
    </row>
    <row r="99" spans="1:7">
      <c r="A99" s="3" t="s">
        <v>65</v>
      </c>
      <c r="B99" s="7"/>
      <c r="C99" s="5">
        <v>342</v>
      </c>
      <c r="D99" s="27">
        <f>SUM(D100:D105)</f>
        <v>-2035204.6631900002</v>
      </c>
      <c r="E99" s="27">
        <f>SUM(E100:E105)</f>
        <v>-786858.49002000003</v>
      </c>
      <c r="F99" s="27">
        <f>SUM(F100:F105)</f>
        <v>-2822063.1532100001</v>
      </c>
      <c r="G99" s="14">
        <v>1.1000000000000001</v>
      </c>
    </row>
    <row r="100" spans="1:7">
      <c r="A100" s="4" t="s">
        <v>46</v>
      </c>
      <c r="B100" s="7" t="s">
        <v>2</v>
      </c>
      <c r="C100" s="5">
        <v>3421</v>
      </c>
      <c r="D100" s="27">
        <v>-953385.71622000006</v>
      </c>
      <c r="E100" s="27">
        <v>-734125.848</v>
      </c>
      <c r="F100" s="27">
        <v>-1687511.5642200001</v>
      </c>
      <c r="G100" s="14"/>
    </row>
    <row r="101" spans="1:7">
      <c r="A101" s="4" t="s">
        <v>47</v>
      </c>
      <c r="B101" s="7" t="s">
        <v>2</v>
      </c>
      <c r="C101" s="5">
        <v>3422</v>
      </c>
      <c r="D101" s="27">
        <v>0</v>
      </c>
      <c r="E101" s="27">
        <v>0</v>
      </c>
      <c r="F101" s="27">
        <v>0</v>
      </c>
      <c r="G101" s="14"/>
    </row>
    <row r="102" spans="1:7">
      <c r="A102" s="4" t="s">
        <v>48</v>
      </c>
      <c r="B102" s="7" t="s">
        <v>2</v>
      </c>
      <c r="C102" s="5">
        <v>3423</v>
      </c>
      <c r="D102" s="27">
        <v>-982264.14486</v>
      </c>
      <c r="E102" s="27">
        <v>-30187.183390000002</v>
      </c>
      <c r="F102" s="27">
        <v>-1012451.32825</v>
      </c>
      <c r="G102" s="14"/>
    </row>
    <row r="103" spans="1:7">
      <c r="A103" s="4" t="s">
        <v>49</v>
      </c>
      <c r="B103" s="7" t="s">
        <v>2</v>
      </c>
      <c r="C103" s="5">
        <v>3424</v>
      </c>
      <c r="D103" s="27">
        <v>0</v>
      </c>
      <c r="E103" s="27">
        <v>0</v>
      </c>
      <c r="F103" s="27">
        <v>0</v>
      </c>
      <c r="G103" s="14"/>
    </row>
    <row r="104" spans="1:7">
      <c r="A104" s="4" t="s">
        <v>50</v>
      </c>
      <c r="B104" s="7" t="s">
        <v>2</v>
      </c>
      <c r="C104" s="5">
        <v>3425</v>
      </c>
      <c r="D104" s="27">
        <v>0</v>
      </c>
      <c r="E104" s="27">
        <v>0</v>
      </c>
      <c r="F104" s="27">
        <v>0</v>
      </c>
      <c r="G104" s="14"/>
    </row>
    <row r="105" spans="1:7">
      <c r="A105" s="4" t="s">
        <v>51</v>
      </c>
      <c r="B105" s="7" t="s">
        <v>2</v>
      </c>
      <c r="C105" s="5">
        <v>3426</v>
      </c>
      <c r="D105" s="27">
        <v>-99554.802110000004</v>
      </c>
      <c r="E105" s="27">
        <v>-22545.458629999997</v>
      </c>
      <c r="F105" s="27">
        <v>-122100.26074</v>
      </c>
      <c r="G105" s="14"/>
    </row>
    <row r="106" spans="1:7">
      <c r="A106" s="3" t="s">
        <v>66</v>
      </c>
      <c r="B106" s="7" t="s">
        <v>2</v>
      </c>
      <c r="C106" s="5">
        <v>343</v>
      </c>
      <c r="D106" s="27">
        <f>SUM(D107:D113)</f>
        <v>-6739374.3886399996</v>
      </c>
      <c r="E106" s="27">
        <f>SUM(E107:E113)</f>
        <v>-1603176.9704799999</v>
      </c>
      <c r="F106" s="27">
        <f>SUM(F107:F113)</f>
        <v>-8342551.3591199992</v>
      </c>
      <c r="G106" s="14">
        <v>1.1000000000000001</v>
      </c>
    </row>
    <row r="107" spans="1:7">
      <c r="A107" s="4" t="s">
        <v>67</v>
      </c>
      <c r="B107" s="7" t="s">
        <v>2</v>
      </c>
      <c r="C107" s="5">
        <v>3431</v>
      </c>
      <c r="D107" s="27">
        <v>-5371570.3288599998</v>
      </c>
      <c r="E107" s="27">
        <v>-1212045.2385799999</v>
      </c>
      <c r="F107" s="27">
        <v>-6583615.5674399994</v>
      </c>
      <c r="G107" s="14"/>
    </row>
    <row r="108" spans="1:7">
      <c r="A108" s="4" t="s">
        <v>68</v>
      </c>
      <c r="B108" s="7" t="s">
        <v>2</v>
      </c>
      <c r="C108" s="5">
        <v>3432</v>
      </c>
      <c r="D108" s="27">
        <v>0</v>
      </c>
      <c r="E108" s="27">
        <v>0</v>
      </c>
      <c r="F108" s="27">
        <v>0</v>
      </c>
      <c r="G108" s="14"/>
    </row>
    <row r="109" spans="1:7">
      <c r="A109" s="4" t="s">
        <v>69</v>
      </c>
      <c r="B109" s="7" t="s">
        <v>2</v>
      </c>
      <c r="C109" s="5">
        <v>3433</v>
      </c>
      <c r="D109" s="27">
        <v>0</v>
      </c>
      <c r="E109" s="27">
        <v>0</v>
      </c>
      <c r="F109" s="27">
        <v>0</v>
      </c>
      <c r="G109" s="14"/>
    </row>
    <row r="110" spans="1:7">
      <c r="A110" s="4" t="s">
        <v>70</v>
      </c>
      <c r="B110" s="7" t="s">
        <v>2</v>
      </c>
      <c r="C110" s="5">
        <v>3434</v>
      </c>
      <c r="D110" s="27">
        <v>0</v>
      </c>
      <c r="E110" s="27">
        <v>0</v>
      </c>
      <c r="F110" s="27">
        <v>0</v>
      </c>
      <c r="G110" s="14"/>
    </row>
    <row r="111" spans="1:7">
      <c r="A111" s="4" t="s">
        <v>71</v>
      </c>
      <c r="B111" s="7" t="s">
        <v>2</v>
      </c>
      <c r="C111" s="5">
        <v>3435</v>
      </c>
      <c r="D111" s="27">
        <v>0</v>
      </c>
      <c r="E111" s="27">
        <v>0</v>
      </c>
      <c r="F111" s="27">
        <v>0</v>
      </c>
      <c r="G111" s="14"/>
    </row>
    <row r="112" spans="1:7">
      <c r="A112" s="4" t="s">
        <v>72</v>
      </c>
      <c r="B112" s="7" t="s">
        <v>2</v>
      </c>
      <c r="C112" s="5">
        <v>3436</v>
      </c>
      <c r="D112" s="27">
        <v>0</v>
      </c>
      <c r="E112" s="27">
        <v>0</v>
      </c>
      <c r="F112" s="27">
        <v>0</v>
      </c>
      <c r="G112" s="14"/>
    </row>
    <row r="113" spans="1:7">
      <c r="A113" s="4" t="s">
        <v>73</v>
      </c>
      <c r="B113" s="7" t="s">
        <v>2</v>
      </c>
      <c r="C113" s="5">
        <v>3437</v>
      </c>
      <c r="D113" s="27">
        <v>-1367804.05978</v>
      </c>
      <c r="E113" s="27">
        <v>-391131.73189999996</v>
      </c>
      <c r="F113" s="27">
        <v>-1758935.79168</v>
      </c>
      <c r="G113" s="14"/>
    </row>
    <row r="114" spans="1:7" s="15" customFormat="1">
      <c r="A114" s="3" t="s">
        <v>99</v>
      </c>
      <c r="B114" s="8"/>
      <c r="C114" s="9"/>
      <c r="D114" s="26">
        <f>+D115+D116+D117+D120+D123+D124+D128+D129+D130</f>
        <v>5317292.8876600005</v>
      </c>
      <c r="E114" s="26">
        <f>+E115+E116+E117+E120+E123+E124+E128+E129+E130</f>
        <v>-2216798.4417599998</v>
      </c>
      <c r="F114" s="26">
        <f>+F115+F116+F117+F120+F123+F124+F128+F129+F130</f>
        <v>3100494.4459000002</v>
      </c>
      <c r="G114" s="14"/>
    </row>
    <row r="115" spans="1:7">
      <c r="A115" s="3" t="s">
        <v>74</v>
      </c>
      <c r="B115" s="7" t="s">
        <v>2</v>
      </c>
      <c r="C115" s="5">
        <v>40</v>
      </c>
      <c r="D115" s="27">
        <v>57256.87573</v>
      </c>
      <c r="E115" s="27">
        <v>0</v>
      </c>
      <c r="F115" s="27">
        <v>57256.87573</v>
      </c>
      <c r="G115" s="14"/>
    </row>
    <row r="116" spans="1:7">
      <c r="A116" s="3" t="s">
        <v>75</v>
      </c>
      <c r="B116" s="7" t="s">
        <v>2</v>
      </c>
      <c r="C116" s="5">
        <v>41</v>
      </c>
      <c r="D116" s="27">
        <v>256232.6489</v>
      </c>
      <c r="E116" s="27">
        <v>0</v>
      </c>
      <c r="F116" s="27">
        <v>256232.6489</v>
      </c>
      <c r="G116" s="14"/>
    </row>
    <row r="117" spans="1:7">
      <c r="A117" s="3" t="s">
        <v>76</v>
      </c>
      <c r="B117" s="7"/>
      <c r="C117" s="5">
        <v>42</v>
      </c>
      <c r="D117" s="27">
        <f>SUM(D118:D119)</f>
        <v>2269328.7567199999</v>
      </c>
      <c r="E117" s="27">
        <v>0</v>
      </c>
      <c r="F117" s="27">
        <v>2269328.7567199999</v>
      </c>
      <c r="G117" s="14"/>
    </row>
    <row r="118" spans="1:7">
      <c r="A118" s="4" t="s">
        <v>77</v>
      </c>
      <c r="B118" s="7" t="s">
        <v>2</v>
      </c>
      <c r="C118" s="5">
        <v>421</v>
      </c>
      <c r="D118" s="27">
        <v>1799892.39726</v>
      </c>
      <c r="E118" s="27">
        <v>0</v>
      </c>
      <c r="F118" s="27">
        <v>1799892.39726</v>
      </c>
      <c r="G118" s="14"/>
    </row>
    <row r="119" spans="1:7">
      <c r="A119" s="4" t="s">
        <v>78</v>
      </c>
      <c r="B119" s="7" t="s">
        <v>2</v>
      </c>
      <c r="C119" s="5">
        <v>422</v>
      </c>
      <c r="D119" s="27">
        <v>469436.35946000001</v>
      </c>
      <c r="E119" s="27">
        <v>0</v>
      </c>
      <c r="F119" s="27">
        <v>469436.35946000001</v>
      </c>
      <c r="G119" s="14"/>
    </row>
    <row r="120" spans="1:7">
      <c r="A120" s="3" t="s">
        <v>79</v>
      </c>
      <c r="B120" s="7"/>
      <c r="C120" s="5">
        <v>43</v>
      </c>
      <c r="D120" s="27">
        <f>SUM(D121:D122)</f>
        <v>4006.3029799999999</v>
      </c>
      <c r="E120" s="27">
        <v>0</v>
      </c>
      <c r="F120" s="27">
        <v>4006.3029799999999</v>
      </c>
      <c r="G120" s="14"/>
    </row>
    <row r="121" spans="1:7">
      <c r="A121" s="4" t="s">
        <v>80</v>
      </c>
      <c r="B121" s="7" t="s">
        <v>2</v>
      </c>
      <c r="C121" s="5">
        <v>431</v>
      </c>
      <c r="D121" s="27">
        <v>0</v>
      </c>
      <c r="E121" s="27">
        <v>0</v>
      </c>
      <c r="F121" s="27">
        <v>0</v>
      </c>
      <c r="G121" s="14"/>
    </row>
    <row r="122" spans="1:7">
      <c r="A122" s="4" t="s">
        <v>81</v>
      </c>
      <c r="B122" s="7" t="s">
        <v>2</v>
      </c>
      <c r="C122" s="5">
        <v>432</v>
      </c>
      <c r="D122" s="27">
        <v>4006.3029799999999</v>
      </c>
      <c r="E122" s="27">
        <v>0</v>
      </c>
      <c r="F122" s="27">
        <v>4006.3029799999999</v>
      </c>
      <c r="G122" s="14"/>
    </row>
    <row r="123" spans="1:7">
      <c r="A123" s="3" t="s">
        <v>82</v>
      </c>
      <c r="B123" s="7" t="s">
        <v>2</v>
      </c>
      <c r="C123" s="5">
        <v>44</v>
      </c>
      <c r="D123" s="27">
        <v>30016.178949999998</v>
      </c>
      <c r="E123" s="27">
        <v>0</v>
      </c>
      <c r="F123" s="27">
        <v>30016.178949999998</v>
      </c>
      <c r="G123" s="14"/>
    </row>
    <row r="124" spans="1:7">
      <c r="A124" s="3" t="s">
        <v>83</v>
      </c>
      <c r="B124" s="7"/>
      <c r="C124" s="5">
        <v>45</v>
      </c>
      <c r="D124" s="27">
        <f>SUM(D125:D127)</f>
        <v>661129.44176000007</v>
      </c>
      <c r="E124" s="27">
        <f>SUM(E125:E127)</f>
        <v>-661129.44176000007</v>
      </c>
      <c r="F124" s="27">
        <f>SUM(F125:F127)</f>
        <v>0</v>
      </c>
      <c r="G124" s="14">
        <v>1.3</v>
      </c>
    </row>
    <row r="125" spans="1:7">
      <c r="A125" s="4" t="s">
        <v>84</v>
      </c>
      <c r="B125" s="7" t="s">
        <v>2</v>
      </c>
      <c r="C125" s="5">
        <v>451</v>
      </c>
      <c r="D125" s="27">
        <v>259654.18064999999</v>
      </c>
      <c r="E125" s="27">
        <v>-259654.18064999999</v>
      </c>
      <c r="F125" s="27">
        <f>+D125+E125</f>
        <v>0</v>
      </c>
      <c r="G125" s="14"/>
    </row>
    <row r="126" spans="1:7">
      <c r="A126" s="4" t="s">
        <v>85</v>
      </c>
      <c r="B126" s="7" t="s">
        <v>2</v>
      </c>
      <c r="C126" s="5">
        <v>452</v>
      </c>
      <c r="D126" s="27">
        <v>905.13281999999992</v>
      </c>
      <c r="E126" s="27">
        <v>-905.13281999999992</v>
      </c>
      <c r="F126" s="27">
        <f>+D126+E126</f>
        <v>0</v>
      </c>
      <c r="G126" s="14"/>
    </row>
    <row r="127" spans="1:7">
      <c r="A127" s="4" t="s">
        <v>86</v>
      </c>
      <c r="B127" s="7" t="s">
        <v>2</v>
      </c>
      <c r="C127" s="5">
        <v>453</v>
      </c>
      <c r="D127" s="27">
        <v>400570.12829000002</v>
      </c>
      <c r="E127" s="27">
        <v>-400570.12829000002</v>
      </c>
      <c r="F127" s="27">
        <f>+D127+E127</f>
        <v>0</v>
      </c>
      <c r="G127" s="14"/>
    </row>
    <row r="128" spans="1:7">
      <c r="A128" s="3" t="s">
        <v>87</v>
      </c>
      <c r="B128" s="7" t="s">
        <v>2</v>
      </c>
      <c r="C128" s="5">
        <v>46</v>
      </c>
      <c r="D128" s="27">
        <v>0</v>
      </c>
      <c r="E128" s="27">
        <v>0</v>
      </c>
      <c r="F128" s="27">
        <v>0</v>
      </c>
      <c r="G128" s="14"/>
    </row>
    <row r="129" spans="1:8">
      <c r="A129" s="3" t="s">
        <v>88</v>
      </c>
      <c r="B129" s="7" t="s">
        <v>2</v>
      </c>
      <c r="C129" s="5">
        <v>47</v>
      </c>
      <c r="D129" s="27">
        <v>234855.65805</v>
      </c>
      <c r="E129" s="27">
        <v>0</v>
      </c>
      <c r="F129" s="27">
        <v>234855.65805</v>
      </c>
      <c r="G129" s="14"/>
    </row>
    <row r="130" spans="1:8">
      <c r="A130" s="3" t="s">
        <v>89</v>
      </c>
      <c r="B130" s="7" t="s">
        <v>2</v>
      </c>
      <c r="C130" s="5">
        <v>48</v>
      </c>
      <c r="D130" s="27">
        <v>1804467.0245699999</v>
      </c>
      <c r="E130" s="27">
        <v>-1555669</v>
      </c>
      <c r="F130" s="27">
        <f>+D130+E130</f>
        <v>248798.02456999989</v>
      </c>
      <c r="G130" s="14">
        <v>1.4</v>
      </c>
    </row>
    <row r="131" spans="1:8">
      <c r="A131" s="3" t="s">
        <v>100</v>
      </c>
      <c r="B131" s="7"/>
      <c r="C131" s="5">
        <v>49</v>
      </c>
      <c r="D131" s="26">
        <f>SUM(D132:D135)</f>
        <v>2061052.5781400001</v>
      </c>
      <c r="E131" s="27">
        <v>0</v>
      </c>
      <c r="F131" s="26">
        <f>SUM(F132:F135)</f>
        <v>2061052.5781400001</v>
      </c>
      <c r="G131" s="14"/>
    </row>
    <row r="132" spans="1:8">
      <c r="A132" s="4" t="s">
        <v>90</v>
      </c>
      <c r="B132" s="7" t="s">
        <v>2</v>
      </c>
      <c r="C132" s="5">
        <v>491</v>
      </c>
      <c r="D132" s="27">
        <v>198557.90854</v>
      </c>
      <c r="E132" s="27">
        <v>0</v>
      </c>
      <c r="F132" s="27">
        <v>198557.90854</v>
      </c>
      <c r="G132" s="14"/>
    </row>
    <row r="133" spans="1:8">
      <c r="A133" s="4" t="s">
        <v>91</v>
      </c>
      <c r="B133" s="7" t="s">
        <v>2</v>
      </c>
      <c r="C133" s="5">
        <v>492</v>
      </c>
      <c r="D133" s="27">
        <v>879117.15599999996</v>
      </c>
      <c r="E133" s="27">
        <v>0</v>
      </c>
      <c r="F133" s="27">
        <v>879117.15599999996</v>
      </c>
      <c r="G133" s="14"/>
    </row>
    <row r="134" spans="1:8">
      <c r="A134" s="4" t="s">
        <v>92</v>
      </c>
      <c r="B134" s="7" t="s">
        <v>2</v>
      </c>
      <c r="C134" s="5">
        <v>493</v>
      </c>
      <c r="D134" s="27">
        <v>762793.66094000009</v>
      </c>
      <c r="E134" s="27">
        <v>0</v>
      </c>
      <c r="F134" s="27">
        <v>762793.66094000009</v>
      </c>
      <c r="G134" s="14"/>
    </row>
    <row r="135" spans="1:8">
      <c r="A135" s="4" t="s">
        <v>130</v>
      </c>
      <c r="B135" s="7" t="s">
        <v>2</v>
      </c>
      <c r="C135" s="5">
        <v>494</v>
      </c>
      <c r="D135" s="27">
        <v>220583.85266</v>
      </c>
      <c r="E135" s="27">
        <v>0</v>
      </c>
      <c r="F135" s="27">
        <v>220583.85266</v>
      </c>
      <c r="G135" s="14"/>
    </row>
    <row r="136" spans="1:8" s="15" customFormat="1">
      <c r="A136" s="3" t="s">
        <v>101</v>
      </c>
      <c r="B136" s="8"/>
      <c r="C136" s="9"/>
      <c r="D136" s="26">
        <f>SUM(D137:D141)</f>
        <v>5487786.4391900003</v>
      </c>
      <c r="E136" s="26">
        <f>SUM(E137:E141)</f>
        <v>1426062</v>
      </c>
      <c r="F136" s="26">
        <f>SUM(F137:F141)</f>
        <v>6913848.4391900003</v>
      </c>
      <c r="G136" s="14"/>
    </row>
    <row r="137" spans="1:8">
      <c r="A137" s="3" t="s">
        <v>93</v>
      </c>
      <c r="B137" s="7" t="s">
        <v>2</v>
      </c>
      <c r="C137" s="5">
        <v>50</v>
      </c>
      <c r="D137" s="27">
        <v>2876152.3158800001</v>
      </c>
      <c r="E137" s="27">
        <v>0</v>
      </c>
      <c r="F137" s="27">
        <f>+D137+E137</f>
        <v>2876152.3158800001</v>
      </c>
      <c r="G137" s="14"/>
    </row>
    <row r="138" spans="1:8">
      <c r="A138" s="3" t="s">
        <v>94</v>
      </c>
      <c r="B138" s="7" t="s">
        <v>2</v>
      </c>
      <c r="C138" s="5">
        <v>51</v>
      </c>
      <c r="D138" s="27">
        <v>77898.68939</v>
      </c>
      <c r="E138" s="27">
        <v>0</v>
      </c>
      <c r="F138" s="27">
        <v>77898.68939</v>
      </c>
      <c r="G138" s="14"/>
    </row>
    <row r="139" spans="1:8">
      <c r="A139" s="3" t="s">
        <v>95</v>
      </c>
      <c r="B139" s="7" t="s">
        <v>2</v>
      </c>
      <c r="C139" s="5">
        <v>52</v>
      </c>
      <c r="D139" s="27">
        <v>537447.19508000009</v>
      </c>
      <c r="E139" s="27">
        <v>0</v>
      </c>
      <c r="F139" s="27">
        <v>537447.19508000009</v>
      </c>
      <c r="G139" s="14"/>
    </row>
    <row r="140" spans="1:8">
      <c r="A140" s="3" t="s">
        <v>96</v>
      </c>
      <c r="B140" s="7" t="s">
        <v>2</v>
      </c>
      <c r="C140" s="5">
        <v>53</v>
      </c>
      <c r="D140" s="27">
        <v>1996288.23884</v>
      </c>
      <c r="E140" s="27">
        <f>1555669-107842</f>
        <v>1447827</v>
      </c>
      <c r="F140" s="27">
        <f>+D140+E140</f>
        <v>3444115.2388399998</v>
      </c>
      <c r="G140" s="14">
        <v>1.5</v>
      </c>
      <c r="H140" s="18"/>
    </row>
    <row r="141" spans="1:8">
      <c r="A141" s="3" t="s">
        <v>703</v>
      </c>
      <c r="B141" s="7" t="s">
        <v>2</v>
      </c>
      <c r="C141" s="5">
        <v>54</v>
      </c>
      <c r="D141" s="27">
        <v>0</v>
      </c>
      <c r="E141" s="27">
        <f>661129-682894</f>
        <v>-21765</v>
      </c>
      <c r="F141" s="27">
        <f>+D141+E141</f>
        <v>-21765</v>
      </c>
      <c r="G141" s="14">
        <v>1.6</v>
      </c>
      <c r="H141" s="18"/>
    </row>
    <row r="142" spans="1:8">
      <c r="A142" s="1"/>
      <c r="B142" s="1"/>
      <c r="C142" s="2"/>
      <c r="D142" s="12"/>
      <c r="E142" s="12"/>
      <c r="F142" s="12"/>
      <c r="G142" s="1"/>
    </row>
    <row r="143" spans="1:8">
      <c r="A143" s="6"/>
      <c r="B143" s="1"/>
      <c r="C143" s="2"/>
      <c r="D143" s="12"/>
      <c r="E143" s="12"/>
      <c r="F143" s="12"/>
      <c r="G143" s="1"/>
    </row>
    <row r="144" spans="1:8">
      <c r="A144" s="6"/>
      <c r="B144" s="1"/>
      <c r="C144" s="2"/>
      <c r="D144" s="12"/>
      <c r="E144" s="12"/>
      <c r="F144" s="12"/>
      <c r="G144" s="1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  <rowBreaks count="2" manualBreakCount="2">
    <brk id="61" max="6" man="1"/>
    <brk id="11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E703"/>
  <sheetViews>
    <sheetView view="pageBreakPreview" topLeftCell="A644" zoomScaleNormal="85" zoomScaleSheetLayoutView="100" workbookViewId="0">
      <selection activeCell="A693" sqref="A693:A703"/>
    </sheetView>
  </sheetViews>
  <sheetFormatPr baseColWidth="10" defaultRowHeight="12.75"/>
  <cols>
    <col min="1" max="1" width="12.42578125" style="21" customWidth="1"/>
    <col min="2" max="2" width="50.140625" style="2" customWidth="1"/>
    <col min="3" max="3" width="22.140625" style="21" customWidth="1"/>
    <col min="4" max="4" width="55.140625" style="21" customWidth="1"/>
    <col min="5" max="5" width="48.5703125" style="21" bestFit="1" customWidth="1"/>
    <col min="6" max="16384" width="11.42578125" style="1"/>
  </cols>
  <sheetData>
    <row r="1" spans="1:5">
      <c r="A1" s="15" t="s">
        <v>702</v>
      </c>
    </row>
    <row r="2" spans="1:5">
      <c r="A2" s="15"/>
    </row>
    <row r="3" spans="1:5">
      <c r="A3" s="15"/>
    </row>
    <row r="4" spans="1:5" s="23" customFormat="1" ht="18">
      <c r="A4" s="30" t="s">
        <v>2</v>
      </c>
      <c r="B4" s="30"/>
      <c r="C4" s="30"/>
      <c r="D4" s="30"/>
      <c r="E4" s="22"/>
    </row>
    <row r="5" spans="1:5" s="25" customFormat="1" ht="15">
      <c r="A5" s="31" t="s">
        <v>134</v>
      </c>
      <c r="B5" s="31"/>
      <c r="C5" s="31"/>
      <c r="D5" s="31"/>
      <c r="E5" s="24"/>
    </row>
    <row r="6" spans="1:5" ht="15" customHeight="1">
      <c r="A6" s="32" t="s">
        <v>704</v>
      </c>
      <c r="B6" s="32"/>
      <c r="C6" s="32"/>
      <c r="D6" s="32"/>
    </row>
    <row r="8" spans="1:5">
      <c r="A8" s="20" t="s">
        <v>1</v>
      </c>
      <c r="B8" s="20" t="s">
        <v>131</v>
      </c>
      <c r="C8" s="11" t="s">
        <v>132</v>
      </c>
      <c r="D8" s="20" t="s">
        <v>133</v>
      </c>
      <c r="E8" s="1"/>
    </row>
    <row r="9" spans="1:5" ht="15" customHeight="1">
      <c r="A9" s="7">
        <v>10</v>
      </c>
      <c r="B9" s="5" t="s">
        <v>105</v>
      </c>
      <c r="C9" s="5">
        <v>4000000000</v>
      </c>
      <c r="D9" s="5" t="s">
        <v>162</v>
      </c>
      <c r="E9" s="1"/>
    </row>
    <row r="10" spans="1:5" ht="15" customHeight="1">
      <c r="A10" s="7">
        <v>10</v>
      </c>
      <c r="B10" s="5" t="s">
        <v>105</v>
      </c>
      <c r="C10" s="5">
        <v>4300000000</v>
      </c>
      <c r="D10" s="5" t="s">
        <v>163</v>
      </c>
      <c r="E10" s="1"/>
    </row>
    <row r="11" spans="1:5" ht="15" customHeight="1">
      <c r="A11" s="7">
        <v>10</v>
      </c>
      <c r="B11" s="5" t="s">
        <v>105</v>
      </c>
      <c r="C11" s="5">
        <v>5480000000</v>
      </c>
      <c r="D11" s="5" t="s">
        <v>322</v>
      </c>
      <c r="E11" s="1"/>
    </row>
    <row r="12" spans="1:5" ht="15" customHeight="1">
      <c r="A12" s="7">
        <v>10</v>
      </c>
      <c r="B12" s="5" t="s">
        <v>105</v>
      </c>
      <c r="C12" s="5">
        <v>5499999999</v>
      </c>
      <c r="D12" s="5" t="s">
        <v>323</v>
      </c>
      <c r="E12" s="1"/>
    </row>
    <row r="13" spans="1:5" ht="15" customHeight="1">
      <c r="A13" s="7">
        <v>10</v>
      </c>
      <c r="B13" s="5" t="s">
        <v>105</v>
      </c>
      <c r="C13" s="5">
        <v>5550000000</v>
      </c>
      <c r="D13" s="5" t="s">
        <v>324</v>
      </c>
      <c r="E13" s="1"/>
    </row>
    <row r="14" spans="1:5" ht="15" customHeight="1">
      <c r="A14" s="7">
        <v>10</v>
      </c>
      <c r="B14" s="5" t="s">
        <v>105</v>
      </c>
      <c r="C14" s="5">
        <v>5550100000</v>
      </c>
      <c r="D14" s="5" t="s">
        <v>325</v>
      </c>
      <c r="E14" s="1"/>
    </row>
    <row r="15" spans="1:5" ht="15" customHeight="1">
      <c r="A15" s="7">
        <v>10</v>
      </c>
      <c r="B15" s="5" t="s">
        <v>105</v>
      </c>
      <c r="C15" s="5">
        <v>5551000000</v>
      </c>
      <c r="D15" s="5" t="s">
        <v>326</v>
      </c>
      <c r="E15" s="1"/>
    </row>
    <row r="16" spans="1:5" ht="15" customHeight="1">
      <c r="A16" s="7">
        <v>10</v>
      </c>
      <c r="B16" s="5" t="s">
        <v>105</v>
      </c>
      <c r="C16" s="5">
        <v>5551200000</v>
      </c>
      <c r="D16" s="5" t="s">
        <v>327</v>
      </c>
      <c r="E16" s="1"/>
    </row>
    <row r="17" spans="1:5" ht="15" customHeight="1">
      <c r="A17" s="7">
        <v>10</v>
      </c>
      <c r="B17" s="5" t="s">
        <v>105</v>
      </c>
      <c r="C17" s="5">
        <v>5559900000</v>
      </c>
      <c r="D17" s="5" t="s">
        <v>328</v>
      </c>
      <c r="E17" s="1"/>
    </row>
    <row r="18" spans="1:5" ht="15" customHeight="1">
      <c r="A18" s="7">
        <v>10</v>
      </c>
      <c r="B18" s="5" t="s">
        <v>105</v>
      </c>
      <c r="C18" s="5">
        <v>5599999999</v>
      </c>
      <c r="D18" s="5" t="s">
        <v>329</v>
      </c>
      <c r="E18" s="1"/>
    </row>
    <row r="19" spans="1:5" ht="15" customHeight="1">
      <c r="A19" s="7">
        <v>10</v>
      </c>
      <c r="B19" s="5" t="s">
        <v>105</v>
      </c>
      <c r="C19" s="5">
        <v>5669000000</v>
      </c>
      <c r="D19" s="5" t="s">
        <v>164</v>
      </c>
      <c r="E19" s="1"/>
    </row>
    <row r="20" spans="1:5" ht="15" customHeight="1">
      <c r="A20" s="7">
        <v>10</v>
      </c>
      <c r="B20" s="5" t="s">
        <v>105</v>
      </c>
      <c r="C20" s="5">
        <v>5699999999</v>
      </c>
      <c r="D20" s="5" t="s">
        <v>165</v>
      </c>
      <c r="E20" s="1"/>
    </row>
    <row r="21" spans="1:5" ht="15" customHeight="1">
      <c r="A21" s="7">
        <v>10</v>
      </c>
      <c r="B21" s="5" t="s">
        <v>105</v>
      </c>
      <c r="C21" s="5">
        <v>5700000000</v>
      </c>
      <c r="D21" s="5" t="s">
        <v>166</v>
      </c>
      <c r="E21" s="1"/>
    </row>
    <row r="22" spans="1:5" ht="15" customHeight="1">
      <c r="A22" s="7">
        <v>10</v>
      </c>
      <c r="B22" s="5" t="s">
        <v>105</v>
      </c>
      <c r="C22" s="5">
        <v>5705000000</v>
      </c>
      <c r="D22" s="5" t="s">
        <v>330</v>
      </c>
      <c r="E22" s="1"/>
    </row>
    <row r="23" spans="1:5" ht="15" customHeight="1">
      <c r="A23" s="7">
        <v>10</v>
      </c>
      <c r="B23" s="5" t="s">
        <v>105</v>
      </c>
      <c r="C23" s="5">
        <v>5720060000</v>
      </c>
      <c r="D23" s="5" t="s">
        <v>167</v>
      </c>
      <c r="E23" s="1"/>
    </row>
    <row r="24" spans="1:5" ht="15" customHeight="1">
      <c r="A24" s="7">
        <v>10</v>
      </c>
      <c r="B24" s="5" t="s">
        <v>105</v>
      </c>
      <c r="C24" s="5">
        <v>5720060004</v>
      </c>
      <c r="D24" s="5" t="s">
        <v>168</v>
      </c>
      <c r="E24" s="1"/>
    </row>
    <row r="25" spans="1:5" ht="15" customHeight="1">
      <c r="A25" s="7">
        <v>10</v>
      </c>
      <c r="B25" s="5" t="s">
        <v>105</v>
      </c>
      <c r="C25" s="5">
        <v>5720060104</v>
      </c>
      <c r="D25" s="5" t="s">
        <v>169</v>
      </c>
      <c r="E25" s="1"/>
    </row>
    <row r="26" spans="1:5" ht="15" customHeight="1">
      <c r="A26" s="7">
        <v>10</v>
      </c>
      <c r="B26" s="5" t="s">
        <v>105</v>
      </c>
      <c r="C26" s="5">
        <v>5720064000</v>
      </c>
      <c r="D26" s="5" t="s">
        <v>170</v>
      </c>
      <c r="E26" s="1"/>
    </row>
    <row r="27" spans="1:5" ht="15" customHeight="1">
      <c r="A27" s="7">
        <v>10</v>
      </c>
      <c r="B27" s="5" t="s">
        <v>105</v>
      </c>
      <c r="C27" s="5">
        <v>5720064004</v>
      </c>
      <c r="D27" s="5" t="s">
        <v>331</v>
      </c>
      <c r="E27" s="1"/>
    </row>
    <row r="28" spans="1:5" ht="15" customHeight="1">
      <c r="A28" s="7">
        <v>10</v>
      </c>
      <c r="B28" s="5" t="s">
        <v>105</v>
      </c>
      <c r="C28" s="5">
        <v>5720065000</v>
      </c>
      <c r="D28" s="5" t="s">
        <v>171</v>
      </c>
      <c r="E28" s="1"/>
    </row>
    <row r="29" spans="1:5" ht="15" customHeight="1">
      <c r="A29" s="7">
        <v>10</v>
      </c>
      <c r="B29" s="5" t="s">
        <v>105</v>
      </c>
      <c r="C29" s="5">
        <v>5720065003</v>
      </c>
      <c r="D29" s="5" t="s">
        <v>332</v>
      </c>
      <c r="E29" s="1"/>
    </row>
    <row r="30" spans="1:5" ht="15" customHeight="1">
      <c r="A30" s="7">
        <v>10</v>
      </c>
      <c r="B30" s="5" t="s">
        <v>105</v>
      </c>
      <c r="C30" s="5">
        <v>5720065004</v>
      </c>
      <c r="D30" s="5" t="s">
        <v>333</v>
      </c>
      <c r="E30" s="1"/>
    </row>
    <row r="31" spans="1:5" ht="15" customHeight="1">
      <c r="A31" s="7">
        <v>10</v>
      </c>
      <c r="B31" s="5" t="s">
        <v>105</v>
      </c>
      <c r="C31" s="5">
        <v>5720065203</v>
      </c>
      <c r="D31" s="5" t="s">
        <v>334</v>
      </c>
      <c r="E31" s="1"/>
    </row>
    <row r="32" spans="1:5" ht="15" customHeight="1">
      <c r="A32" s="7">
        <v>10</v>
      </c>
      <c r="B32" s="5" t="s">
        <v>105</v>
      </c>
      <c r="C32" s="5">
        <v>5720065204</v>
      </c>
      <c r="D32" s="5" t="s">
        <v>172</v>
      </c>
      <c r="E32" s="1"/>
    </row>
    <row r="33" spans="1:5" ht="15" customHeight="1">
      <c r="A33" s="7">
        <v>10</v>
      </c>
      <c r="B33" s="5" t="s">
        <v>105</v>
      </c>
      <c r="C33" s="5">
        <v>5720205000</v>
      </c>
      <c r="D33" s="5" t="s">
        <v>173</v>
      </c>
      <c r="E33" s="1"/>
    </row>
    <row r="34" spans="1:5" ht="15" customHeight="1">
      <c r="A34" s="7">
        <v>10</v>
      </c>
      <c r="B34" s="5" t="s">
        <v>105</v>
      </c>
      <c r="C34" s="5">
        <v>5720205001</v>
      </c>
      <c r="D34" s="5" t="s">
        <v>174</v>
      </c>
      <c r="E34" s="1"/>
    </row>
    <row r="35" spans="1:5" ht="15" customHeight="1">
      <c r="A35" s="7">
        <v>10</v>
      </c>
      <c r="B35" s="5" t="s">
        <v>105</v>
      </c>
      <c r="C35" s="5">
        <v>5720205003</v>
      </c>
      <c r="D35" s="5" t="s">
        <v>175</v>
      </c>
      <c r="E35" s="1"/>
    </row>
    <row r="36" spans="1:5" ht="15" customHeight="1">
      <c r="A36" s="7">
        <v>10</v>
      </c>
      <c r="B36" s="5" t="s">
        <v>105</v>
      </c>
      <c r="C36" s="5">
        <v>5720205004</v>
      </c>
      <c r="D36" s="5" t="s">
        <v>176</v>
      </c>
      <c r="E36" s="1"/>
    </row>
    <row r="37" spans="1:5" ht="15" customHeight="1">
      <c r="A37" s="7">
        <v>10</v>
      </c>
      <c r="B37" s="5" t="s">
        <v>105</v>
      </c>
      <c r="C37" s="5">
        <v>5720940000</v>
      </c>
      <c r="D37" s="5" t="s">
        <v>177</v>
      </c>
      <c r="E37" s="1"/>
    </row>
    <row r="38" spans="1:5" ht="15" customHeight="1">
      <c r="A38" s="7">
        <v>10</v>
      </c>
      <c r="B38" s="5" t="s">
        <v>105</v>
      </c>
      <c r="C38" s="5">
        <v>5720940001</v>
      </c>
      <c r="D38" s="5" t="s">
        <v>178</v>
      </c>
      <c r="E38" s="1"/>
    </row>
    <row r="39" spans="1:5" ht="15" customHeight="1">
      <c r="A39" s="7">
        <v>10</v>
      </c>
      <c r="B39" s="5" t="s">
        <v>105</v>
      </c>
      <c r="C39" s="5">
        <v>5720940002</v>
      </c>
      <c r="D39" s="5" t="s">
        <v>179</v>
      </c>
      <c r="E39" s="1"/>
    </row>
    <row r="40" spans="1:5" ht="15" customHeight="1">
      <c r="A40" s="7">
        <v>10</v>
      </c>
      <c r="B40" s="5" t="s">
        <v>105</v>
      </c>
      <c r="C40" s="5">
        <v>5720940003</v>
      </c>
      <c r="D40" s="5" t="s">
        <v>180</v>
      </c>
      <c r="E40" s="1"/>
    </row>
    <row r="41" spans="1:5" ht="15" customHeight="1">
      <c r="A41" s="7">
        <v>10</v>
      </c>
      <c r="B41" s="5" t="s">
        <v>105</v>
      </c>
      <c r="C41" s="5">
        <v>5720940004</v>
      </c>
      <c r="D41" s="5" t="s">
        <v>181</v>
      </c>
      <c r="E41" s="1"/>
    </row>
    <row r="42" spans="1:5" ht="15" customHeight="1">
      <c r="A42" s="7">
        <v>10</v>
      </c>
      <c r="B42" s="5" t="s">
        <v>105</v>
      </c>
      <c r="C42" s="5">
        <v>5720940100</v>
      </c>
      <c r="D42" s="5" t="s">
        <v>177</v>
      </c>
      <c r="E42" s="1"/>
    </row>
    <row r="43" spans="1:5" ht="15" customHeight="1">
      <c r="A43" s="7">
        <v>10</v>
      </c>
      <c r="B43" s="5" t="s">
        <v>105</v>
      </c>
      <c r="C43" s="5">
        <v>5720940101</v>
      </c>
      <c r="D43" s="5" t="s">
        <v>178</v>
      </c>
      <c r="E43" s="1"/>
    </row>
    <row r="44" spans="1:5" ht="15" customHeight="1">
      <c r="A44" s="7">
        <v>10</v>
      </c>
      <c r="B44" s="5" t="s">
        <v>105</v>
      </c>
      <c r="C44" s="5">
        <v>5720940102</v>
      </c>
      <c r="D44" s="5" t="s">
        <v>335</v>
      </c>
      <c r="E44" s="1"/>
    </row>
    <row r="45" spans="1:5" ht="15" customHeight="1">
      <c r="A45" s="7">
        <v>10</v>
      </c>
      <c r="B45" s="5" t="s">
        <v>105</v>
      </c>
      <c r="C45" s="5">
        <v>5720940103</v>
      </c>
      <c r="D45" s="5" t="s">
        <v>180</v>
      </c>
      <c r="E45" s="1"/>
    </row>
    <row r="46" spans="1:5" ht="15" customHeight="1">
      <c r="A46" s="7">
        <v>10</v>
      </c>
      <c r="B46" s="5" t="s">
        <v>105</v>
      </c>
      <c r="C46" s="5">
        <v>5720940104</v>
      </c>
      <c r="D46" s="5" t="s">
        <v>181</v>
      </c>
      <c r="E46" s="1"/>
    </row>
    <row r="47" spans="1:5" ht="15" customHeight="1">
      <c r="A47" s="7">
        <v>10</v>
      </c>
      <c r="B47" s="5" t="s">
        <v>105</v>
      </c>
      <c r="C47" s="5">
        <v>5720940200</v>
      </c>
      <c r="D47" s="5" t="s">
        <v>336</v>
      </c>
      <c r="E47" s="1"/>
    </row>
    <row r="48" spans="1:5" ht="15" customHeight="1">
      <c r="A48" s="7">
        <v>10</v>
      </c>
      <c r="B48" s="5" t="s">
        <v>105</v>
      </c>
      <c r="C48" s="5">
        <v>5720940201</v>
      </c>
      <c r="D48" s="5" t="s">
        <v>337</v>
      </c>
      <c r="E48" s="1"/>
    </row>
    <row r="49" spans="1:5" ht="15" customHeight="1">
      <c r="A49" s="7">
        <v>10</v>
      </c>
      <c r="B49" s="5" t="s">
        <v>105</v>
      </c>
      <c r="C49" s="5">
        <v>5720940203</v>
      </c>
      <c r="D49" s="5" t="s">
        <v>338</v>
      </c>
      <c r="E49" s="1"/>
    </row>
    <row r="50" spans="1:5" ht="15" customHeight="1">
      <c r="A50" s="7">
        <v>10</v>
      </c>
      <c r="B50" s="5" t="s">
        <v>105</v>
      </c>
      <c r="C50" s="5">
        <v>5720940204</v>
      </c>
      <c r="D50" s="5" t="s">
        <v>339</v>
      </c>
      <c r="E50" s="1"/>
    </row>
    <row r="51" spans="1:5" ht="15" customHeight="1">
      <c r="A51" s="7">
        <v>10</v>
      </c>
      <c r="B51" s="5" t="s">
        <v>105</v>
      </c>
      <c r="C51" s="5">
        <v>5720940403</v>
      </c>
      <c r="D51" s="5" t="s">
        <v>340</v>
      </c>
      <c r="E51" s="1"/>
    </row>
    <row r="52" spans="1:5" ht="15" customHeight="1">
      <c r="A52" s="7">
        <v>10</v>
      </c>
      <c r="B52" s="5" t="s">
        <v>105</v>
      </c>
      <c r="C52" s="5">
        <v>5720940800</v>
      </c>
      <c r="D52" s="5" t="s">
        <v>182</v>
      </c>
      <c r="E52" s="1"/>
    </row>
    <row r="53" spans="1:5" ht="15" customHeight="1">
      <c r="A53" s="7">
        <v>10</v>
      </c>
      <c r="B53" s="5" t="s">
        <v>105</v>
      </c>
      <c r="C53" s="5">
        <v>5720940803</v>
      </c>
      <c r="D53" s="5" t="s">
        <v>183</v>
      </c>
      <c r="E53" s="1"/>
    </row>
    <row r="54" spans="1:5" ht="15" customHeight="1">
      <c r="A54" s="7">
        <v>10</v>
      </c>
      <c r="B54" s="5" t="s">
        <v>105</v>
      </c>
      <c r="C54" s="5">
        <v>5720940804</v>
      </c>
      <c r="D54" s="5" t="s">
        <v>184</v>
      </c>
      <c r="E54" s="1"/>
    </row>
    <row r="55" spans="1:5" ht="15" customHeight="1">
      <c r="A55" s="7">
        <v>10</v>
      </c>
      <c r="B55" s="5" t="s">
        <v>105</v>
      </c>
      <c r="C55" s="5">
        <v>5720940808</v>
      </c>
      <c r="D55" s="5" t="s">
        <v>341</v>
      </c>
      <c r="E55" s="1"/>
    </row>
    <row r="56" spans="1:5" ht="15" customHeight="1">
      <c r="A56" s="7">
        <v>10</v>
      </c>
      <c r="B56" s="5" t="s">
        <v>105</v>
      </c>
      <c r="C56" s="5">
        <v>5720940900</v>
      </c>
      <c r="D56" s="5" t="s">
        <v>185</v>
      </c>
      <c r="E56" s="1"/>
    </row>
    <row r="57" spans="1:5" ht="15" customHeight="1">
      <c r="A57" s="7">
        <v>10</v>
      </c>
      <c r="B57" s="5" t="s">
        <v>105</v>
      </c>
      <c r="C57" s="5">
        <v>5720940903</v>
      </c>
      <c r="D57" s="5" t="s">
        <v>186</v>
      </c>
      <c r="E57" s="1"/>
    </row>
    <row r="58" spans="1:5" ht="15" customHeight="1">
      <c r="A58" s="7">
        <v>10</v>
      </c>
      <c r="B58" s="5" t="s">
        <v>105</v>
      </c>
      <c r="C58" s="5">
        <v>5720940904</v>
      </c>
      <c r="D58" s="5" t="s">
        <v>187</v>
      </c>
      <c r="E58" s="1"/>
    </row>
    <row r="59" spans="1:5" ht="15" customHeight="1">
      <c r="A59" s="7">
        <v>10</v>
      </c>
      <c r="B59" s="5" t="s">
        <v>105</v>
      </c>
      <c r="C59" s="5">
        <v>5720941000</v>
      </c>
      <c r="D59" s="5" t="s">
        <v>188</v>
      </c>
      <c r="E59" s="1"/>
    </row>
    <row r="60" spans="1:5" ht="15" customHeight="1">
      <c r="A60" s="7">
        <v>10</v>
      </c>
      <c r="B60" s="5" t="s">
        <v>105</v>
      </c>
      <c r="C60" s="5">
        <v>5720941003</v>
      </c>
      <c r="D60" s="5" t="s">
        <v>189</v>
      </c>
      <c r="E60" s="1"/>
    </row>
    <row r="61" spans="1:5" ht="15" customHeight="1">
      <c r="A61" s="7">
        <v>10</v>
      </c>
      <c r="B61" s="5" t="s">
        <v>105</v>
      </c>
      <c r="C61" s="5">
        <v>5720941004</v>
      </c>
      <c r="D61" s="5" t="s">
        <v>190</v>
      </c>
      <c r="E61" s="1"/>
    </row>
    <row r="62" spans="1:5" ht="15" customHeight="1">
      <c r="A62" s="7">
        <v>10</v>
      </c>
      <c r="B62" s="5" t="s">
        <v>105</v>
      </c>
      <c r="C62" s="5">
        <v>5720941103</v>
      </c>
      <c r="D62" s="5" t="s">
        <v>342</v>
      </c>
      <c r="E62" s="1"/>
    </row>
    <row r="63" spans="1:5" ht="15" customHeight="1">
      <c r="A63" s="7">
        <v>10</v>
      </c>
      <c r="B63" s="5" t="s">
        <v>105</v>
      </c>
      <c r="C63" s="5">
        <v>5720941104</v>
      </c>
      <c r="D63" s="5" t="s">
        <v>343</v>
      </c>
      <c r="E63" s="1"/>
    </row>
    <row r="64" spans="1:5" ht="15" customHeight="1">
      <c r="A64" s="7">
        <v>10</v>
      </c>
      <c r="B64" s="5" t="s">
        <v>105</v>
      </c>
      <c r="C64" s="5">
        <v>5720945000</v>
      </c>
      <c r="D64" s="5" t="s">
        <v>173</v>
      </c>
      <c r="E64" s="1"/>
    </row>
    <row r="65" spans="1:5" ht="15" customHeight="1">
      <c r="A65" s="7">
        <v>10</v>
      </c>
      <c r="B65" s="5" t="s">
        <v>105</v>
      </c>
      <c r="C65" s="5">
        <v>5720945001</v>
      </c>
      <c r="D65" s="5" t="s">
        <v>174</v>
      </c>
      <c r="E65" s="1"/>
    </row>
    <row r="66" spans="1:5" ht="15" customHeight="1">
      <c r="A66" s="7">
        <v>10</v>
      </c>
      <c r="B66" s="5" t="s">
        <v>105</v>
      </c>
      <c r="C66" s="5">
        <v>5720945002</v>
      </c>
      <c r="D66" s="5" t="s">
        <v>191</v>
      </c>
      <c r="E66" s="1"/>
    </row>
    <row r="67" spans="1:5" ht="15" customHeight="1">
      <c r="A67" s="7">
        <v>10</v>
      </c>
      <c r="B67" s="5" t="s">
        <v>105</v>
      </c>
      <c r="C67" s="5">
        <v>5720945003</v>
      </c>
      <c r="D67" s="5" t="s">
        <v>175</v>
      </c>
      <c r="E67" s="1"/>
    </row>
    <row r="68" spans="1:5" ht="15" customHeight="1">
      <c r="A68" s="7">
        <v>10</v>
      </c>
      <c r="B68" s="5" t="s">
        <v>105</v>
      </c>
      <c r="C68" s="5">
        <v>5720945004</v>
      </c>
      <c r="D68" s="5" t="s">
        <v>176</v>
      </c>
      <c r="E68" s="1"/>
    </row>
    <row r="69" spans="1:5" ht="15" customHeight="1">
      <c r="A69" s="7">
        <v>10</v>
      </c>
      <c r="B69" s="5" t="s">
        <v>105</v>
      </c>
      <c r="C69" s="5">
        <v>5720945008</v>
      </c>
      <c r="D69" s="5" t="s">
        <v>344</v>
      </c>
      <c r="E69" s="1"/>
    </row>
    <row r="70" spans="1:5" ht="15" customHeight="1">
      <c r="A70" s="7">
        <v>10</v>
      </c>
      <c r="B70" s="5" t="s">
        <v>105</v>
      </c>
      <c r="C70" s="5">
        <v>5720945100</v>
      </c>
      <c r="D70" s="5" t="s">
        <v>173</v>
      </c>
      <c r="E70" s="1"/>
    </row>
    <row r="71" spans="1:5" ht="15" customHeight="1">
      <c r="A71" s="7">
        <v>10</v>
      </c>
      <c r="B71" s="5" t="s">
        <v>105</v>
      </c>
      <c r="C71" s="5">
        <v>5720945101</v>
      </c>
      <c r="D71" s="5" t="s">
        <v>174</v>
      </c>
      <c r="E71" s="1"/>
    </row>
    <row r="72" spans="1:5" ht="15" customHeight="1">
      <c r="A72" s="7">
        <v>10</v>
      </c>
      <c r="B72" s="5" t="s">
        <v>105</v>
      </c>
      <c r="C72" s="5">
        <v>5720945103</v>
      </c>
      <c r="D72" s="5" t="s">
        <v>175</v>
      </c>
      <c r="E72" s="1"/>
    </row>
    <row r="73" spans="1:5" ht="15" customHeight="1">
      <c r="A73" s="7">
        <v>10</v>
      </c>
      <c r="B73" s="5" t="s">
        <v>105</v>
      </c>
      <c r="C73" s="5">
        <v>5720945104</v>
      </c>
      <c r="D73" s="5" t="s">
        <v>176</v>
      </c>
      <c r="E73" s="1"/>
    </row>
    <row r="74" spans="1:5" ht="15" customHeight="1">
      <c r="A74" s="7">
        <v>10</v>
      </c>
      <c r="B74" s="5" t="s">
        <v>105</v>
      </c>
      <c r="C74" s="5">
        <v>5720945700</v>
      </c>
      <c r="D74" s="5" t="s">
        <v>192</v>
      </c>
      <c r="E74" s="1"/>
    </row>
    <row r="75" spans="1:5" ht="15" customHeight="1">
      <c r="A75" s="7">
        <v>10</v>
      </c>
      <c r="B75" s="5" t="s">
        <v>105</v>
      </c>
      <c r="C75" s="5">
        <v>5720945703</v>
      </c>
      <c r="D75" s="5" t="s">
        <v>193</v>
      </c>
      <c r="E75" s="1"/>
    </row>
    <row r="76" spans="1:5" ht="15" customHeight="1">
      <c r="A76" s="7">
        <v>10</v>
      </c>
      <c r="B76" s="5" t="s">
        <v>105</v>
      </c>
      <c r="C76" s="5">
        <v>5720945704</v>
      </c>
      <c r="D76" s="5" t="s">
        <v>194</v>
      </c>
      <c r="E76" s="1"/>
    </row>
    <row r="77" spans="1:5" ht="15" customHeight="1">
      <c r="A77" s="7">
        <v>10</v>
      </c>
      <c r="B77" s="5" t="s">
        <v>105</v>
      </c>
      <c r="C77" s="5">
        <v>5720945800</v>
      </c>
      <c r="D77" s="5" t="s">
        <v>195</v>
      </c>
      <c r="E77" s="1"/>
    </row>
    <row r="78" spans="1:5" ht="15" customHeight="1">
      <c r="A78" s="7">
        <v>10</v>
      </c>
      <c r="B78" s="5" t="s">
        <v>105</v>
      </c>
      <c r="C78" s="5">
        <v>5720945803</v>
      </c>
      <c r="D78" s="5" t="s">
        <v>196</v>
      </c>
      <c r="E78" s="1"/>
    </row>
    <row r="79" spans="1:5" ht="15" customHeight="1">
      <c r="A79" s="7">
        <v>10</v>
      </c>
      <c r="B79" s="5" t="s">
        <v>105</v>
      </c>
      <c r="C79" s="5">
        <v>5720945804</v>
      </c>
      <c r="D79" s="5" t="s">
        <v>197</v>
      </c>
      <c r="E79" s="1"/>
    </row>
    <row r="80" spans="1:5" ht="15" customHeight="1">
      <c r="A80" s="7">
        <v>10</v>
      </c>
      <c r="B80" s="5" t="s">
        <v>105</v>
      </c>
      <c r="C80" s="5">
        <v>5720946003</v>
      </c>
      <c r="D80" s="5" t="s">
        <v>345</v>
      </c>
      <c r="E80" s="1"/>
    </row>
    <row r="81" spans="1:5" ht="15" customHeight="1">
      <c r="A81" s="7">
        <v>10</v>
      </c>
      <c r="B81" s="5" t="s">
        <v>105</v>
      </c>
      <c r="C81" s="5">
        <v>5720946004</v>
      </c>
      <c r="D81" s="5" t="s">
        <v>346</v>
      </c>
      <c r="E81" s="1"/>
    </row>
    <row r="82" spans="1:5" ht="15" customHeight="1">
      <c r="A82" s="7">
        <v>10</v>
      </c>
      <c r="B82" s="5" t="s">
        <v>105</v>
      </c>
      <c r="C82" s="5">
        <v>5720950000</v>
      </c>
      <c r="D82" s="5" t="s">
        <v>198</v>
      </c>
      <c r="E82" s="1"/>
    </row>
    <row r="83" spans="1:5" ht="15" customHeight="1">
      <c r="A83" s="7">
        <v>10</v>
      </c>
      <c r="B83" s="5" t="s">
        <v>105</v>
      </c>
      <c r="C83" s="5">
        <v>5720950001</v>
      </c>
      <c r="D83" s="5" t="s">
        <v>199</v>
      </c>
      <c r="E83" s="1"/>
    </row>
    <row r="84" spans="1:5" ht="15" customHeight="1">
      <c r="A84" s="7">
        <v>10</v>
      </c>
      <c r="B84" s="5" t="s">
        <v>105</v>
      </c>
      <c r="C84" s="5">
        <v>5720950002</v>
      </c>
      <c r="D84" s="5" t="s">
        <v>200</v>
      </c>
      <c r="E84" s="1"/>
    </row>
    <row r="85" spans="1:5" ht="15" customHeight="1">
      <c r="A85" s="7">
        <v>10</v>
      </c>
      <c r="B85" s="5" t="s">
        <v>105</v>
      </c>
      <c r="C85" s="5">
        <v>5720950003</v>
      </c>
      <c r="D85" s="5" t="s">
        <v>201</v>
      </c>
      <c r="E85" s="1"/>
    </row>
    <row r="86" spans="1:5" ht="15" customHeight="1">
      <c r="A86" s="7">
        <v>10</v>
      </c>
      <c r="B86" s="5" t="s">
        <v>105</v>
      </c>
      <c r="C86" s="5">
        <v>5720950004</v>
      </c>
      <c r="D86" s="5" t="s">
        <v>202</v>
      </c>
      <c r="E86" s="1"/>
    </row>
    <row r="87" spans="1:5" ht="15" customHeight="1">
      <c r="A87" s="7">
        <v>10</v>
      </c>
      <c r="B87" s="5" t="s">
        <v>105</v>
      </c>
      <c r="C87" s="5">
        <v>5720950008</v>
      </c>
      <c r="D87" s="5" t="s">
        <v>347</v>
      </c>
      <c r="E87" s="1"/>
    </row>
    <row r="88" spans="1:5" ht="15" customHeight="1">
      <c r="A88" s="7">
        <v>10</v>
      </c>
      <c r="B88" s="5" t="s">
        <v>105</v>
      </c>
      <c r="C88" s="5">
        <v>5720950100</v>
      </c>
      <c r="D88" s="5" t="s">
        <v>198</v>
      </c>
      <c r="E88" s="1"/>
    </row>
    <row r="89" spans="1:5" ht="15" customHeight="1">
      <c r="A89" s="7">
        <v>10</v>
      </c>
      <c r="B89" s="5" t="s">
        <v>105</v>
      </c>
      <c r="C89" s="5">
        <v>5720950101</v>
      </c>
      <c r="D89" s="5" t="s">
        <v>199</v>
      </c>
      <c r="E89" s="1"/>
    </row>
    <row r="90" spans="1:5" ht="15" customHeight="1">
      <c r="A90" s="7">
        <v>10</v>
      </c>
      <c r="B90" s="5" t="s">
        <v>105</v>
      </c>
      <c r="C90" s="5">
        <v>5720950103</v>
      </c>
      <c r="D90" s="5" t="s">
        <v>201</v>
      </c>
      <c r="E90" s="1"/>
    </row>
    <row r="91" spans="1:5" ht="15" customHeight="1">
      <c r="A91" s="7">
        <v>10</v>
      </c>
      <c r="B91" s="5" t="s">
        <v>105</v>
      </c>
      <c r="C91" s="5">
        <v>5720950104</v>
      </c>
      <c r="D91" s="5" t="s">
        <v>202</v>
      </c>
      <c r="E91" s="1"/>
    </row>
    <row r="92" spans="1:5" ht="15" customHeight="1">
      <c r="A92" s="7">
        <v>10</v>
      </c>
      <c r="B92" s="5" t="s">
        <v>105</v>
      </c>
      <c r="C92" s="5">
        <v>5720950200</v>
      </c>
      <c r="D92" s="5" t="s">
        <v>198</v>
      </c>
      <c r="E92" s="1"/>
    </row>
    <row r="93" spans="1:5" ht="15" customHeight="1">
      <c r="A93" s="7">
        <v>10</v>
      </c>
      <c r="B93" s="5" t="s">
        <v>105</v>
      </c>
      <c r="C93" s="5">
        <v>5720950201</v>
      </c>
      <c r="D93" s="5" t="s">
        <v>199</v>
      </c>
      <c r="E93" s="1"/>
    </row>
    <row r="94" spans="1:5" ht="15" customHeight="1">
      <c r="A94" s="7">
        <v>10</v>
      </c>
      <c r="B94" s="5" t="s">
        <v>105</v>
      </c>
      <c r="C94" s="5">
        <v>5720950202</v>
      </c>
      <c r="D94" s="5" t="s">
        <v>200</v>
      </c>
      <c r="E94" s="1"/>
    </row>
    <row r="95" spans="1:5" ht="15" customHeight="1">
      <c r="A95" s="7">
        <v>10</v>
      </c>
      <c r="B95" s="5" t="s">
        <v>105</v>
      </c>
      <c r="C95" s="5">
        <v>5720950203</v>
      </c>
      <c r="D95" s="5" t="s">
        <v>201</v>
      </c>
      <c r="E95" s="1"/>
    </row>
    <row r="96" spans="1:5" ht="15" customHeight="1">
      <c r="A96" s="7">
        <v>10</v>
      </c>
      <c r="B96" s="5" t="s">
        <v>105</v>
      </c>
      <c r="C96" s="5">
        <v>5720950204</v>
      </c>
      <c r="D96" s="5" t="s">
        <v>202</v>
      </c>
      <c r="E96" s="1"/>
    </row>
    <row r="97" spans="1:5" ht="15" customHeight="1">
      <c r="A97" s="7">
        <v>10</v>
      </c>
      <c r="B97" s="5" t="s">
        <v>105</v>
      </c>
      <c r="C97" s="5">
        <v>5720950300</v>
      </c>
      <c r="D97" s="5" t="s">
        <v>348</v>
      </c>
      <c r="E97" s="1"/>
    </row>
    <row r="98" spans="1:5" ht="15" customHeight="1">
      <c r="A98" s="7">
        <v>10</v>
      </c>
      <c r="B98" s="5" t="s">
        <v>105</v>
      </c>
      <c r="C98" s="5">
        <v>5720950301</v>
      </c>
      <c r="D98" s="5" t="s">
        <v>349</v>
      </c>
      <c r="E98" s="1"/>
    </row>
    <row r="99" spans="1:5" ht="15" customHeight="1">
      <c r="A99" s="7">
        <v>10</v>
      </c>
      <c r="B99" s="5" t="s">
        <v>105</v>
      </c>
      <c r="C99" s="5">
        <v>5720950500</v>
      </c>
      <c r="D99" s="5" t="s">
        <v>203</v>
      </c>
      <c r="E99" s="1"/>
    </row>
    <row r="100" spans="1:5" ht="15" customHeight="1">
      <c r="A100" s="7">
        <v>10</v>
      </c>
      <c r="B100" s="5" t="s">
        <v>105</v>
      </c>
      <c r="C100" s="5">
        <v>5720950703</v>
      </c>
      <c r="D100" s="5" t="s">
        <v>204</v>
      </c>
      <c r="E100" s="1"/>
    </row>
    <row r="101" spans="1:5" ht="15" customHeight="1">
      <c r="A101" s="7">
        <v>10</v>
      </c>
      <c r="B101" s="5" t="s">
        <v>105</v>
      </c>
      <c r="C101" s="5">
        <v>5720951200</v>
      </c>
      <c r="D101" s="5" t="s">
        <v>205</v>
      </c>
      <c r="E101" s="1"/>
    </row>
    <row r="102" spans="1:5" ht="15" customHeight="1">
      <c r="A102" s="7">
        <v>10</v>
      </c>
      <c r="B102" s="5" t="s">
        <v>105</v>
      </c>
      <c r="C102" s="5">
        <v>5720951203</v>
      </c>
      <c r="D102" s="5" t="s">
        <v>206</v>
      </c>
      <c r="E102" s="1"/>
    </row>
    <row r="103" spans="1:5" ht="15" customHeight="1">
      <c r="A103" s="7">
        <v>10</v>
      </c>
      <c r="B103" s="5" t="s">
        <v>105</v>
      </c>
      <c r="C103" s="5">
        <v>5720951204</v>
      </c>
      <c r="D103" s="5" t="s">
        <v>207</v>
      </c>
      <c r="E103" s="1"/>
    </row>
    <row r="104" spans="1:5" ht="15" customHeight="1">
      <c r="A104" s="7">
        <v>10</v>
      </c>
      <c r="B104" s="5" t="s">
        <v>105</v>
      </c>
      <c r="C104" s="5">
        <v>5720951208</v>
      </c>
      <c r="D104" s="5" t="s">
        <v>350</v>
      </c>
      <c r="E104" s="1"/>
    </row>
    <row r="105" spans="1:5" ht="15" customHeight="1">
      <c r="A105" s="7">
        <v>10</v>
      </c>
      <c r="B105" s="5" t="s">
        <v>105</v>
      </c>
      <c r="C105" s="5">
        <v>5720951300</v>
      </c>
      <c r="D105" s="5" t="s">
        <v>208</v>
      </c>
      <c r="E105" s="1"/>
    </row>
    <row r="106" spans="1:5" ht="15" customHeight="1">
      <c r="A106" s="7">
        <v>10</v>
      </c>
      <c r="B106" s="5" t="s">
        <v>105</v>
      </c>
      <c r="C106" s="5">
        <v>5720951303</v>
      </c>
      <c r="D106" s="5" t="s">
        <v>209</v>
      </c>
      <c r="E106" s="1"/>
    </row>
    <row r="107" spans="1:5" ht="15" customHeight="1">
      <c r="A107" s="7">
        <v>10</v>
      </c>
      <c r="B107" s="5" t="s">
        <v>105</v>
      </c>
      <c r="C107" s="5">
        <v>5720951304</v>
      </c>
      <c r="D107" s="5" t="s">
        <v>210</v>
      </c>
      <c r="E107" s="1"/>
    </row>
    <row r="108" spans="1:5" ht="15" customHeight="1">
      <c r="A108" s="7">
        <v>10</v>
      </c>
      <c r="B108" s="5" t="s">
        <v>105</v>
      </c>
      <c r="C108" s="5">
        <v>5720951400</v>
      </c>
      <c r="D108" s="5" t="s">
        <v>211</v>
      </c>
      <c r="E108" s="1"/>
    </row>
    <row r="109" spans="1:5" ht="15" customHeight="1">
      <c r="A109" s="7">
        <v>10</v>
      </c>
      <c r="B109" s="5" t="s">
        <v>105</v>
      </c>
      <c r="C109" s="5">
        <v>5720951403</v>
      </c>
      <c r="D109" s="5" t="s">
        <v>212</v>
      </c>
      <c r="E109" s="1"/>
    </row>
    <row r="110" spans="1:5" ht="15" customHeight="1">
      <c r="A110" s="7">
        <v>10</v>
      </c>
      <c r="B110" s="5" t="s">
        <v>105</v>
      </c>
      <c r="C110" s="5">
        <v>5720951404</v>
      </c>
      <c r="D110" s="5" t="s">
        <v>213</v>
      </c>
      <c r="E110" s="1"/>
    </row>
    <row r="111" spans="1:5" ht="15" customHeight="1">
      <c r="A111" s="7">
        <v>10</v>
      </c>
      <c r="B111" s="5" t="s">
        <v>105</v>
      </c>
      <c r="C111" s="5">
        <v>5720951500</v>
      </c>
      <c r="D111" s="5" t="s">
        <v>214</v>
      </c>
      <c r="E111" s="1"/>
    </row>
    <row r="112" spans="1:5" ht="15" customHeight="1">
      <c r="A112" s="7">
        <v>10</v>
      </c>
      <c r="B112" s="5" t="s">
        <v>105</v>
      </c>
      <c r="C112" s="5">
        <v>5720951503</v>
      </c>
      <c r="D112" s="5" t="s">
        <v>215</v>
      </c>
      <c r="E112" s="1"/>
    </row>
    <row r="113" spans="1:5" ht="15" customHeight="1">
      <c r="A113" s="7">
        <v>10</v>
      </c>
      <c r="B113" s="5" t="s">
        <v>105</v>
      </c>
      <c r="C113" s="5">
        <v>5720951603</v>
      </c>
      <c r="D113" s="5" t="s">
        <v>351</v>
      </c>
      <c r="E113" s="1"/>
    </row>
    <row r="114" spans="1:5" ht="15" customHeight="1">
      <c r="A114" s="7">
        <v>10</v>
      </c>
      <c r="B114" s="5" t="s">
        <v>105</v>
      </c>
      <c r="C114" s="5">
        <v>5720951604</v>
      </c>
      <c r="D114" s="5" t="s">
        <v>352</v>
      </c>
      <c r="E114" s="1"/>
    </row>
    <row r="115" spans="1:5" ht="15" customHeight="1">
      <c r="A115" s="7">
        <v>10</v>
      </c>
      <c r="B115" s="5" t="s">
        <v>105</v>
      </c>
      <c r="C115" s="5">
        <v>5720955000</v>
      </c>
      <c r="D115" s="5" t="s">
        <v>216</v>
      </c>
      <c r="E115" s="1"/>
    </row>
    <row r="116" spans="1:5" ht="15" customHeight="1">
      <c r="A116" s="7">
        <v>10</v>
      </c>
      <c r="B116" s="5" t="s">
        <v>105</v>
      </c>
      <c r="C116" s="5">
        <v>5720955001</v>
      </c>
      <c r="D116" s="5" t="s">
        <v>217</v>
      </c>
      <c r="E116" s="1"/>
    </row>
    <row r="117" spans="1:5" ht="15" customHeight="1">
      <c r="A117" s="7">
        <v>10</v>
      </c>
      <c r="B117" s="5" t="s">
        <v>105</v>
      </c>
      <c r="C117" s="5">
        <v>5720955002</v>
      </c>
      <c r="D117" s="5" t="s">
        <v>353</v>
      </c>
      <c r="E117" s="1"/>
    </row>
    <row r="118" spans="1:5" ht="15" customHeight="1">
      <c r="A118" s="7">
        <v>10</v>
      </c>
      <c r="B118" s="5" t="s">
        <v>105</v>
      </c>
      <c r="C118" s="5">
        <v>5720955003</v>
      </c>
      <c r="D118" s="5" t="s">
        <v>218</v>
      </c>
      <c r="E118" s="1"/>
    </row>
    <row r="119" spans="1:5" ht="15" customHeight="1">
      <c r="A119" s="7">
        <v>10</v>
      </c>
      <c r="B119" s="5" t="s">
        <v>105</v>
      </c>
      <c r="C119" s="5">
        <v>5720955004</v>
      </c>
      <c r="D119" s="5" t="s">
        <v>219</v>
      </c>
      <c r="E119" s="1"/>
    </row>
    <row r="120" spans="1:5" ht="15" customHeight="1">
      <c r="A120" s="7">
        <v>10</v>
      </c>
      <c r="B120" s="5" t="s">
        <v>105</v>
      </c>
      <c r="C120" s="5">
        <v>5720955100</v>
      </c>
      <c r="D120" s="5" t="s">
        <v>216</v>
      </c>
      <c r="E120" s="1"/>
    </row>
    <row r="121" spans="1:5" ht="15" customHeight="1">
      <c r="A121" s="7">
        <v>10</v>
      </c>
      <c r="B121" s="5" t="s">
        <v>105</v>
      </c>
      <c r="C121" s="5">
        <v>5720955101</v>
      </c>
      <c r="D121" s="5" t="s">
        <v>217</v>
      </c>
      <c r="E121" s="1"/>
    </row>
    <row r="122" spans="1:5" ht="15" customHeight="1">
      <c r="A122" s="7">
        <v>10</v>
      </c>
      <c r="B122" s="5" t="s">
        <v>105</v>
      </c>
      <c r="C122" s="5">
        <v>5720955103</v>
      </c>
      <c r="D122" s="5" t="s">
        <v>218</v>
      </c>
      <c r="E122" s="1"/>
    </row>
    <row r="123" spans="1:5" ht="15" customHeight="1">
      <c r="A123" s="7">
        <v>10</v>
      </c>
      <c r="B123" s="5" t="s">
        <v>105</v>
      </c>
      <c r="C123" s="5">
        <v>5720955104</v>
      </c>
      <c r="D123" s="5" t="s">
        <v>219</v>
      </c>
      <c r="E123" s="1"/>
    </row>
    <row r="124" spans="1:5" ht="15" customHeight="1">
      <c r="A124" s="7">
        <v>10</v>
      </c>
      <c r="B124" s="5" t="s">
        <v>105</v>
      </c>
      <c r="C124" s="5">
        <v>5720955108</v>
      </c>
      <c r="D124" s="5" t="s">
        <v>354</v>
      </c>
      <c r="E124" s="1"/>
    </row>
    <row r="125" spans="1:5" ht="15" customHeight="1">
      <c r="A125" s="7">
        <v>10</v>
      </c>
      <c r="B125" s="5" t="s">
        <v>105</v>
      </c>
      <c r="C125" s="5">
        <v>5720955200</v>
      </c>
      <c r="D125" s="5" t="s">
        <v>216</v>
      </c>
      <c r="E125" s="1"/>
    </row>
    <row r="126" spans="1:5" ht="15" customHeight="1">
      <c r="A126" s="7">
        <v>10</v>
      </c>
      <c r="B126" s="5" t="s">
        <v>105</v>
      </c>
      <c r="C126" s="5">
        <v>5720955201</v>
      </c>
      <c r="D126" s="5" t="s">
        <v>217</v>
      </c>
      <c r="E126" s="1"/>
    </row>
    <row r="127" spans="1:5" ht="15" customHeight="1">
      <c r="A127" s="7">
        <v>10</v>
      </c>
      <c r="B127" s="5" t="s">
        <v>105</v>
      </c>
      <c r="C127" s="5">
        <v>5720955202</v>
      </c>
      <c r="D127" s="5" t="s">
        <v>355</v>
      </c>
      <c r="E127" s="1"/>
    </row>
    <row r="128" spans="1:5" ht="15" customHeight="1">
      <c r="A128" s="7">
        <v>10</v>
      </c>
      <c r="B128" s="5" t="s">
        <v>105</v>
      </c>
      <c r="C128" s="5">
        <v>5720955203</v>
      </c>
      <c r="D128" s="5" t="s">
        <v>218</v>
      </c>
      <c r="E128" s="1"/>
    </row>
    <row r="129" spans="1:5" ht="15" customHeight="1">
      <c r="A129" s="7">
        <v>10</v>
      </c>
      <c r="B129" s="5" t="s">
        <v>105</v>
      </c>
      <c r="C129" s="5">
        <v>5720955204</v>
      </c>
      <c r="D129" s="5" t="s">
        <v>219</v>
      </c>
      <c r="E129" s="1"/>
    </row>
    <row r="130" spans="1:5" ht="15" customHeight="1">
      <c r="A130" s="7">
        <v>10</v>
      </c>
      <c r="B130" s="5" t="s">
        <v>105</v>
      </c>
      <c r="C130" s="5">
        <v>5720955300</v>
      </c>
      <c r="D130" s="5" t="s">
        <v>220</v>
      </c>
      <c r="E130" s="1"/>
    </row>
    <row r="131" spans="1:5" ht="15" customHeight="1">
      <c r="A131" s="7">
        <v>10</v>
      </c>
      <c r="B131" s="5" t="s">
        <v>105</v>
      </c>
      <c r="C131" s="5">
        <v>5720955703</v>
      </c>
      <c r="D131" s="5" t="s">
        <v>221</v>
      </c>
      <c r="E131" s="1"/>
    </row>
    <row r="132" spans="1:5" ht="15" customHeight="1">
      <c r="A132" s="7">
        <v>10</v>
      </c>
      <c r="B132" s="5" t="s">
        <v>105</v>
      </c>
      <c r="C132" s="5">
        <v>5720955900</v>
      </c>
      <c r="D132" s="5" t="s">
        <v>222</v>
      </c>
      <c r="E132" s="1"/>
    </row>
    <row r="133" spans="1:5" ht="15" customHeight="1">
      <c r="A133" s="7">
        <v>10</v>
      </c>
      <c r="B133" s="5" t="s">
        <v>105</v>
      </c>
      <c r="C133" s="5">
        <v>5720955903</v>
      </c>
      <c r="D133" s="5" t="s">
        <v>223</v>
      </c>
      <c r="E133" s="1"/>
    </row>
    <row r="134" spans="1:5" ht="15" customHeight="1">
      <c r="A134" s="7">
        <v>10</v>
      </c>
      <c r="B134" s="5" t="s">
        <v>105</v>
      </c>
      <c r="C134" s="5">
        <v>5720955904</v>
      </c>
      <c r="D134" s="5" t="s">
        <v>224</v>
      </c>
      <c r="E134" s="1"/>
    </row>
    <row r="135" spans="1:5" ht="15" customHeight="1">
      <c r="A135" s="7">
        <v>10</v>
      </c>
      <c r="B135" s="5" t="s">
        <v>105</v>
      </c>
      <c r="C135" s="5">
        <v>5720955908</v>
      </c>
      <c r="D135" s="5" t="s">
        <v>356</v>
      </c>
      <c r="E135" s="1"/>
    </row>
    <row r="136" spans="1:5" ht="15" customHeight="1">
      <c r="A136" s="7">
        <v>10</v>
      </c>
      <c r="B136" s="5" t="s">
        <v>105</v>
      </c>
      <c r="C136" s="5">
        <v>5720956000</v>
      </c>
      <c r="D136" s="5" t="s">
        <v>225</v>
      </c>
      <c r="E136" s="1"/>
    </row>
    <row r="137" spans="1:5" ht="15" customHeight="1">
      <c r="A137" s="7">
        <v>10</v>
      </c>
      <c r="B137" s="5" t="s">
        <v>105</v>
      </c>
      <c r="C137" s="5">
        <v>5720956003</v>
      </c>
      <c r="D137" s="5" t="s">
        <v>226</v>
      </c>
      <c r="E137" s="1"/>
    </row>
    <row r="138" spans="1:5" ht="15" customHeight="1">
      <c r="A138" s="7">
        <v>10</v>
      </c>
      <c r="B138" s="5" t="s">
        <v>105</v>
      </c>
      <c r="C138" s="5">
        <v>5720956004</v>
      </c>
      <c r="D138" s="5" t="s">
        <v>227</v>
      </c>
      <c r="E138" s="1"/>
    </row>
    <row r="139" spans="1:5" ht="15" customHeight="1">
      <c r="A139" s="7">
        <v>10</v>
      </c>
      <c r="B139" s="5" t="s">
        <v>105</v>
      </c>
      <c r="C139" s="5">
        <v>5720956103</v>
      </c>
      <c r="D139" s="5" t="s">
        <v>357</v>
      </c>
      <c r="E139" s="1"/>
    </row>
    <row r="140" spans="1:5" ht="15" customHeight="1">
      <c r="A140" s="7">
        <v>10</v>
      </c>
      <c r="B140" s="5" t="s">
        <v>105</v>
      </c>
      <c r="C140" s="5">
        <v>5720956104</v>
      </c>
      <c r="D140" s="5" t="s">
        <v>358</v>
      </c>
      <c r="E140" s="1"/>
    </row>
    <row r="141" spans="1:5" ht="15" customHeight="1">
      <c r="A141" s="7">
        <v>10</v>
      </c>
      <c r="B141" s="5" t="s">
        <v>105</v>
      </c>
      <c r="C141" s="5">
        <v>5720960000</v>
      </c>
      <c r="D141" s="5" t="s">
        <v>228</v>
      </c>
      <c r="E141" s="1"/>
    </row>
    <row r="142" spans="1:5" ht="15" customHeight="1">
      <c r="A142" s="7">
        <v>10</v>
      </c>
      <c r="B142" s="5" t="s">
        <v>105</v>
      </c>
      <c r="C142" s="5">
        <v>5720960001</v>
      </c>
      <c r="D142" s="5" t="s">
        <v>229</v>
      </c>
      <c r="E142" s="1"/>
    </row>
    <row r="143" spans="1:5" ht="15" customHeight="1">
      <c r="A143" s="7">
        <v>10</v>
      </c>
      <c r="B143" s="5" t="s">
        <v>105</v>
      </c>
      <c r="C143" s="5">
        <v>5720960002</v>
      </c>
      <c r="D143" s="5" t="s">
        <v>359</v>
      </c>
      <c r="E143" s="1"/>
    </row>
    <row r="144" spans="1:5" ht="15" customHeight="1">
      <c r="A144" s="7">
        <v>10</v>
      </c>
      <c r="B144" s="5" t="s">
        <v>105</v>
      </c>
      <c r="C144" s="5">
        <v>5720960003</v>
      </c>
      <c r="D144" s="5" t="s">
        <v>230</v>
      </c>
      <c r="E144" s="1"/>
    </row>
    <row r="145" spans="1:5" ht="15" customHeight="1">
      <c r="A145" s="7">
        <v>10</v>
      </c>
      <c r="B145" s="5" t="s">
        <v>105</v>
      </c>
      <c r="C145" s="5">
        <v>5720960004</v>
      </c>
      <c r="D145" s="5" t="s">
        <v>231</v>
      </c>
      <c r="E145" s="1"/>
    </row>
    <row r="146" spans="1:5" ht="15" customHeight="1">
      <c r="A146" s="7">
        <v>10</v>
      </c>
      <c r="B146" s="5" t="s">
        <v>105</v>
      </c>
      <c r="C146" s="5">
        <v>5720960008</v>
      </c>
      <c r="D146" s="5" t="s">
        <v>360</v>
      </c>
      <c r="E146" s="1"/>
    </row>
    <row r="147" spans="1:5" ht="15" customHeight="1">
      <c r="A147" s="7">
        <v>10</v>
      </c>
      <c r="B147" s="5" t="s">
        <v>105</v>
      </c>
      <c r="C147" s="5">
        <v>5720960200</v>
      </c>
      <c r="D147" s="5" t="s">
        <v>228</v>
      </c>
      <c r="E147" s="1"/>
    </row>
    <row r="148" spans="1:5" ht="15" customHeight="1">
      <c r="A148" s="7">
        <v>10</v>
      </c>
      <c r="B148" s="5" t="s">
        <v>105</v>
      </c>
      <c r="C148" s="5">
        <v>5720960201</v>
      </c>
      <c r="D148" s="5" t="s">
        <v>229</v>
      </c>
      <c r="E148" s="1"/>
    </row>
    <row r="149" spans="1:5" ht="15" customHeight="1">
      <c r="A149" s="7">
        <v>10</v>
      </c>
      <c r="B149" s="5" t="s">
        <v>105</v>
      </c>
      <c r="C149" s="5">
        <v>5720960202</v>
      </c>
      <c r="D149" s="5" t="s">
        <v>232</v>
      </c>
      <c r="E149" s="1"/>
    </row>
    <row r="150" spans="1:5" ht="15" customHeight="1">
      <c r="A150" s="7">
        <v>10</v>
      </c>
      <c r="B150" s="5" t="s">
        <v>105</v>
      </c>
      <c r="C150" s="5">
        <v>5720960203</v>
      </c>
      <c r="D150" s="5" t="s">
        <v>230</v>
      </c>
      <c r="E150" s="1"/>
    </row>
    <row r="151" spans="1:5" ht="15" customHeight="1">
      <c r="A151" s="7">
        <v>10</v>
      </c>
      <c r="B151" s="5" t="s">
        <v>105</v>
      </c>
      <c r="C151" s="5">
        <v>5720960204</v>
      </c>
      <c r="D151" s="5" t="s">
        <v>231</v>
      </c>
      <c r="E151" s="1"/>
    </row>
    <row r="152" spans="1:5" ht="15" customHeight="1">
      <c r="A152" s="7">
        <v>10</v>
      </c>
      <c r="B152" s="5" t="s">
        <v>105</v>
      </c>
      <c r="C152" s="5">
        <v>5720960400</v>
      </c>
      <c r="D152" s="5" t="s">
        <v>233</v>
      </c>
      <c r="E152" s="1"/>
    </row>
    <row r="153" spans="1:5" ht="15" customHeight="1">
      <c r="A153" s="7">
        <v>10</v>
      </c>
      <c r="B153" s="5" t="s">
        <v>105</v>
      </c>
      <c r="C153" s="5">
        <v>5720960403</v>
      </c>
      <c r="D153" s="5" t="s">
        <v>234</v>
      </c>
      <c r="E153" s="1"/>
    </row>
    <row r="154" spans="1:5" ht="15" customHeight="1">
      <c r="A154" s="7">
        <v>10</v>
      </c>
      <c r="B154" s="5" t="s">
        <v>105</v>
      </c>
      <c r="C154" s="5">
        <v>5720960404</v>
      </c>
      <c r="D154" s="5" t="s">
        <v>235</v>
      </c>
      <c r="E154" s="1"/>
    </row>
    <row r="155" spans="1:5" ht="15" customHeight="1">
      <c r="A155" s="7">
        <v>10</v>
      </c>
      <c r="B155" s="5" t="s">
        <v>105</v>
      </c>
      <c r="C155" s="5">
        <v>5720960408</v>
      </c>
      <c r="D155" s="5" t="s">
        <v>361</v>
      </c>
      <c r="E155" s="1"/>
    </row>
    <row r="156" spans="1:5" ht="15" customHeight="1">
      <c r="A156" s="7">
        <v>10</v>
      </c>
      <c r="B156" s="5" t="s">
        <v>105</v>
      </c>
      <c r="C156" s="5">
        <v>5720965000</v>
      </c>
      <c r="D156" s="5" t="s">
        <v>236</v>
      </c>
      <c r="E156" s="1"/>
    </row>
    <row r="157" spans="1:5" ht="15" customHeight="1">
      <c r="A157" s="7">
        <v>10</v>
      </c>
      <c r="B157" s="5" t="s">
        <v>105</v>
      </c>
      <c r="C157" s="5">
        <v>5720965001</v>
      </c>
      <c r="D157" s="5" t="s">
        <v>237</v>
      </c>
      <c r="E157" s="1"/>
    </row>
    <row r="158" spans="1:5" ht="15" customHeight="1">
      <c r="A158" s="7">
        <v>10</v>
      </c>
      <c r="B158" s="5" t="s">
        <v>105</v>
      </c>
      <c r="C158" s="5">
        <v>5720965003</v>
      </c>
      <c r="D158" s="5" t="s">
        <v>238</v>
      </c>
      <c r="E158" s="1"/>
    </row>
    <row r="159" spans="1:5" ht="15" customHeight="1">
      <c r="A159" s="7">
        <v>10</v>
      </c>
      <c r="B159" s="5" t="s">
        <v>105</v>
      </c>
      <c r="C159" s="5">
        <v>5720965004</v>
      </c>
      <c r="D159" s="5" t="s">
        <v>239</v>
      </c>
      <c r="E159" s="1"/>
    </row>
    <row r="160" spans="1:5" ht="15" customHeight="1">
      <c r="A160" s="7">
        <v>10</v>
      </c>
      <c r="B160" s="5" t="s">
        <v>105</v>
      </c>
      <c r="C160" s="5">
        <v>5720965008</v>
      </c>
      <c r="D160" s="5" t="s">
        <v>362</v>
      </c>
      <c r="E160" s="1"/>
    </row>
    <row r="161" spans="1:5" ht="15" customHeight="1">
      <c r="A161" s="7">
        <v>10</v>
      </c>
      <c r="B161" s="5" t="s">
        <v>105</v>
      </c>
      <c r="C161" s="5">
        <v>5720965100</v>
      </c>
      <c r="D161" s="5" t="s">
        <v>236</v>
      </c>
      <c r="E161" s="1"/>
    </row>
    <row r="162" spans="1:5" ht="15" customHeight="1">
      <c r="A162" s="7">
        <v>10</v>
      </c>
      <c r="B162" s="5" t="s">
        <v>105</v>
      </c>
      <c r="C162" s="5">
        <v>5720965101</v>
      </c>
      <c r="D162" s="5" t="s">
        <v>237</v>
      </c>
      <c r="E162" s="1"/>
    </row>
    <row r="163" spans="1:5" ht="15" customHeight="1">
      <c r="A163" s="7">
        <v>10</v>
      </c>
      <c r="B163" s="5" t="s">
        <v>105</v>
      </c>
      <c r="C163" s="5">
        <v>5720965102</v>
      </c>
      <c r="D163" s="5" t="s">
        <v>240</v>
      </c>
      <c r="E163" s="1"/>
    </row>
    <row r="164" spans="1:5" ht="15" customHeight="1">
      <c r="A164" s="7">
        <v>10</v>
      </c>
      <c r="B164" s="5" t="s">
        <v>105</v>
      </c>
      <c r="C164" s="5">
        <v>5720965103</v>
      </c>
      <c r="D164" s="5" t="s">
        <v>238</v>
      </c>
      <c r="E164" s="1"/>
    </row>
    <row r="165" spans="1:5" ht="15" customHeight="1">
      <c r="A165" s="7">
        <v>10</v>
      </c>
      <c r="B165" s="5" t="s">
        <v>105</v>
      </c>
      <c r="C165" s="5">
        <v>5720965104</v>
      </c>
      <c r="D165" s="5" t="s">
        <v>239</v>
      </c>
      <c r="E165" s="1"/>
    </row>
    <row r="166" spans="1:5" ht="15" customHeight="1">
      <c r="A166" s="7">
        <v>10</v>
      </c>
      <c r="B166" s="5" t="s">
        <v>105</v>
      </c>
      <c r="C166" s="5">
        <v>5720965400</v>
      </c>
      <c r="D166" s="5" t="s">
        <v>241</v>
      </c>
      <c r="E166" s="1"/>
    </row>
    <row r="167" spans="1:5" ht="15" customHeight="1">
      <c r="A167" s="7">
        <v>10</v>
      </c>
      <c r="B167" s="5" t="s">
        <v>105</v>
      </c>
      <c r="C167" s="5">
        <v>5720965403</v>
      </c>
      <c r="D167" s="5" t="s">
        <v>242</v>
      </c>
      <c r="E167" s="1"/>
    </row>
    <row r="168" spans="1:5" ht="15" customHeight="1">
      <c r="A168" s="7">
        <v>10</v>
      </c>
      <c r="B168" s="5" t="s">
        <v>105</v>
      </c>
      <c r="C168" s="5">
        <v>5720965404</v>
      </c>
      <c r="D168" s="5" t="s">
        <v>243</v>
      </c>
      <c r="E168" s="1"/>
    </row>
    <row r="169" spans="1:5" ht="15" customHeight="1">
      <c r="A169" s="7">
        <v>10</v>
      </c>
      <c r="B169" s="5" t="s">
        <v>105</v>
      </c>
      <c r="C169" s="5">
        <v>5720970000</v>
      </c>
      <c r="D169" s="5" t="s">
        <v>244</v>
      </c>
      <c r="E169" s="1"/>
    </row>
    <row r="170" spans="1:5" ht="15" customHeight="1">
      <c r="A170" s="7">
        <v>10</v>
      </c>
      <c r="B170" s="5" t="s">
        <v>105</v>
      </c>
      <c r="C170" s="5">
        <v>5720970001</v>
      </c>
      <c r="D170" s="5" t="s">
        <v>245</v>
      </c>
      <c r="E170" s="1"/>
    </row>
    <row r="171" spans="1:5" ht="15" customHeight="1">
      <c r="A171" s="7">
        <v>10</v>
      </c>
      <c r="B171" s="5" t="s">
        <v>105</v>
      </c>
      <c r="C171" s="5">
        <v>5720970003</v>
      </c>
      <c r="D171" s="5" t="s">
        <v>246</v>
      </c>
      <c r="E171" s="1"/>
    </row>
    <row r="172" spans="1:5" ht="15" customHeight="1">
      <c r="A172" s="7">
        <v>10</v>
      </c>
      <c r="B172" s="5" t="s">
        <v>105</v>
      </c>
      <c r="C172" s="5">
        <v>5720970004</v>
      </c>
      <c r="D172" s="5" t="s">
        <v>247</v>
      </c>
      <c r="E172" s="1"/>
    </row>
    <row r="173" spans="1:5" ht="15" customHeight="1">
      <c r="A173" s="7">
        <v>10</v>
      </c>
      <c r="B173" s="5" t="s">
        <v>105</v>
      </c>
      <c r="C173" s="5">
        <v>5720970300</v>
      </c>
      <c r="D173" s="5" t="s">
        <v>248</v>
      </c>
      <c r="E173" s="1"/>
    </row>
    <row r="174" spans="1:5" ht="15" customHeight="1">
      <c r="A174" s="7">
        <v>10</v>
      </c>
      <c r="B174" s="5" t="s">
        <v>105</v>
      </c>
      <c r="C174" s="5">
        <v>5720970303</v>
      </c>
      <c r="D174" s="5" t="s">
        <v>249</v>
      </c>
      <c r="E174" s="1"/>
    </row>
    <row r="175" spans="1:5" ht="15" customHeight="1">
      <c r="A175" s="7">
        <v>10</v>
      </c>
      <c r="B175" s="5" t="s">
        <v>105</v>
      </c>
      <c r="C175" s="5">
        <v>5720970304</v>
      </c>
      <c r="D175" s="5" t="s">
        <v>250</v>
      </c>
      <c r="E175" s="1"/>
    </row>
    <row r="176" spans="1:5" ht="15" customHeight="1">
      <c r="A176" s="7">
        <v>10</v>
      </c>
      <c r="B176" s="5" t="s">
        <v>105</v>
      </c>
      <c r="C176" s="5">
        <v>5720970500</v>
      </c>
      <c r="D176" s="5" t="s">
        <v>363</v>
      </c>
      <c r="E176" s="1"/>
    </row>
    <row r="177" spans="1:5" ht="15" customHeight="1">
      <c r="A177" s="7">
        <v>10</v>
      </c>
      <c r="B177" s="5" t="s">
        <v>105</v>
      </c>
      <c r="C177" s="5">
        <v>5720970503</v>
      </c>
      <c r="D177" s="5" t="s">
        <v>364</v>
      </c>
      <c r="E177" s="1"/>
    </row>
    <row r="178" spans="1:5" ht="15" customHeight="1">
      <c r="A178" s="7">
        <v>10</v>
      </c>
      <c r="B178" s="5" t="s">
        <v>105</v>
      </c>
      <c r="C178" s="5">
        <v>5720970504</v>
      </c>
      <c r="D178" s="5" t="s">
        <v>365</v>
      </c>
      <c r="E178" s="1"/>
    </row>
    <row r="179" spans="1:5" ht="15" customHeight="1">
      <c r="A179" s="7">
        <v>10</v>
      </c>
      <c r="B179" s="5" t="s">
        <v>105</v>
      </c>
      <c r="C179" s="5">
        <v>5721040000</v>
      </c>
      <c r="D179" s="5" t="s">
        <v>251</v>
      </c>
      <c r="E179" s="1"/>
    </row>
    <row r="180" spans="1:5" ht="15" customHeight="1">
      <c r="A180" s="7">
        <v>10</v>
      </c>
      <c r="B180" s="5" t="s">
        <v>105</v>
      </c>
      <c r="C180" s="5">
        <v>5721040001</v>
      </c>
      <c r="D180" s="5" t="s">
        <v>252</v>
      </c>
      <c r="E180" s="1"/>
    </row>
    <row r="181" spans="1:5" ht="15" customHeight="1">
      <c r="A181" s="7">
        <v>10</v>
      </c>
      <c r="B181" s="5" t="s">
        <v>105</v>
      </c>
      <c r="C181" s="5">
        <v>5721040003</v>
      </c>
      <c r="D181" s="5" t="s">
        <v>253</v>
      </c>
      <c r="E181" s="1"/>
    </row>
    <row r="182" spans="1:5" ht="15" customHeight="1">
      <c r="A182" s="7">
        <v>10</v>
      </c>
      <c r="B182" s="5" t="s">
        <v>105</v>
      </c>
      <c r="C182" s="5">
        <v>5721040004</v>
      </c>
      <c r="D182" s="5" t="s">
        <v>254</v>
      </c>
      <c r="E182" s="1"/>
    </row>
    <row r="183" spans="1:5" ht="15" customHeight="1">
      <c r="A183" s="7">
        <v>10</v>
      </c>
      <c r="B183" s="5" t="s">
        <v>105</v>
      </c>
      <c r="C183" s="5">
        <v>5721040200</v>
      </c>
      <c r="D183" s="5" t="s">
        <v>255</v>
      </c>
      <c r="E183" s="1"/>
    </row>
    <row r="184" spans="1:5" ht="15" customHeight="1">
      <c r="A184" s="7">
        <v>10</v>
      </c>
      <c r="B184" s="5" t="s">
        <v>105</v>
      </c>
      <c r="C184" s="5">
        <v>5721040203</v>
      </c>
      <c r="D184" s="5" t="s">
        <v>256</v>
      </c>
      <c r="E184" s="1"/>
    </row>
    <row r="185" spans="1:5" ht="15" customHeight="1">
      <c r="A185" s="7">
        <v>10</v>
      </c>
      <c r="B185" s="5" t="s">
        <v>105</v>
      </c>
      <c r="C185" s="5">
        <v>5721040204</v>
      </c>
      <c r="D185" s="5" t="s">
        <v>257</v>
      </c>
      <c r="E185" s="1"/>
    </row>
    <row r="186" spans="1:5" ht="15" customHeight="1">
      <c r="A186" s="7">
        <v>10</v>
      </c>
      <c r="B186" s="5" t="s">
        <v>105</v>
      </c>
      <c r="C186" s="5">
        <v>5721045000</v>
      </c>
      <c r="D186" s="5" t="s">
        <v>258</v>
      </c>
      <c r="E186" s="1"/>
    </row>
    <row r="187" spans="1:5" ht="15" customHeight="1">
      <c r="A187" s="7">
        <v>10</v>
      </c>
      <c r="B187" s="5" t="s">
        <v>105</v>
      </c>
      <c r="C187" s="5">
        <v>5721045003</v>
      </c>
      <c r="D187" s="5" t="s">
        <v>366</v>
      </c>
      <c r="E187" s="1"/>
    </row>
    <row r="188" spans="1:5" ht="15" customHeight="1">
      <c r="A188" s="7">
        <v>10</v>
      </c>
      <c r="B188" s="5" t="s">
        <v>105</v>
      </c>
      <c r="C188" s="5">
        <v>5721045004</v>
      </c>
      <c r="D188" s="5" t="s">
        <v>259</v>
      </c>
      <c r="E188" s="1"/>
    </row>
    <row r="189" spans="1:5" ht="15" customHeight="1">
      <c r="A189" s="7">
        <v>10</v>
      </c>
      <c r="B189" s="5" t="s">
        <v>105</v>
      </c>
      <c r="C189" s="5">
        <v>5721045100</v>
      </c>
      <c r="D189" s="5" t="s">
        <v>260</v>
      </c>
      <c r="E189" s="1"/>
    </row>
    <row r="190" spans="1:5" ht="15" customHeight="1">
      <c r="A190" s="7">
        <v>10</v>
      </c>
      <c r="B190" s="5" t="s">
        <v>105</v>
      </c>
      <c r="C190" s="5">
        <v>5721045104</v>
      </c>
      <c r="D190" s="5" t="s">
        <v>261</v>
      </c>
      <c r="E190" s="1"/>
    </row>
    <row r="191" spans="1:5" ht="15" customHeight="1">
      <c r="A191" s="7">
        <v>10</v>
      </c>
      <c r="B191" s="5" t="s">
        <v>105</v>
      </c>
      <c r="C191" s="5">
        <v>5721045200</v>
      </c>
      <c r="D191" s="5" t="s">
        <v>262</v>
      </c>
      <c r="E191" s="1"/>
    </row>
    <row r="192" spans="1:5" ht="15" customHeight="1">
      <c r="A192" s="7">
        <v>10</v>
      </c>
      <c r="B192" s="5" t="s">
        <v>105</v>
      </c>
      <c r="C192" s="5">
        <v>5721045203</v>
      </c>
      <c r="D192" s="5" t="s">
        <v>263</v>
      </c>
      <c r="E192" s="1"/>
    </row>
    <row r="193" spans="1:5" ht="15" customHeight="1">
      <c r="A193" s="7">
        <v>10</v>
      </c>
      <c r="B193" s="5" t="s">
        <v>105</v>
      </c>
      <c r="C193" s="5">
        <v>5721045204</v>
      </c>
      <c r="D193" s="5" t="s">
        <v>264</v>
      </c>
      <c r="E193" s="1"/>
    </row>
    <row r="194" spans="1:5" ht="15" customHeight="1">
      <c r="A194" s="7">
        <v>10</v>
      </c>
      <c r="B194" s="5" t="s">
        <v>105</v>
      </c>
      <c r="C194" s="5">
        <v>5721070000</v>
      </c>
      <c r="D194" s="5" t="s">
        <v>265</v>
      </c>
      <c r="E194" s="1"/>
    </row>
    <row r="195" spans="1:5" ht="15" customHeight="1">
      <c r="A195" s="7">
        <v>10</v>
      </c>
      <c r="B195" s="5" t="s">
        <v>105</v>
      </c>
      <c r="C195" s="5">
        <v>5721070001</v>
      </c>
      <c r="D195" s="5" t="s">
        <v>266</v>
      </c>
      <c r="E195" s="1"/>
    </row>
    <row r="196" spans="1:5" ht="15" customHeight="1">
      <c r="A196" s="7">
        <v>10</v>
      </c>
      <c r="B196" s="5" t="s">
        <v>105</v>
      </c>
      <c r="C196" s="5">
        <v>5721070003</v>
      </c>
      <c r="D196" s="5" t="s">
        <v>267</v>
      </c>
      <c r="E196" s="1"/>
    </row>
    <row r="197" spans="1:5" ht="15" customHeight="1">
      <c r="A197" s="7">
        <v>10</v>
      </c>
      <c r="B197" s="5" t="s">
        <v>105</v>
      </c>
      <c r="C197" s="5">
        <v>5721070004</v>
      </c>
      <c r="D197" s="5" t="s">
        <v>268</v>
      </c>
      <c r="E197" s="1"/>
    </row>
    <row r="198" spans="1:5" ht="15" customHeight="1">
      <c r="A198" s="7">
        <v>10</v>
      </c>
      <c r="B198" s="5" t="s">
        <v>105</v>
      </c>
      <c r="C198" s="5">
        <v>5721070100</v>
      </c>
      <c r="D198" s="5" t="s">
        <v>265</v>
      </c>
      <c r="E198" s="1"/>
    </row>
    <row r="199" spans="1:5" ht="15" customHeight="1">
      <c r="A199" s="7">
        <v>10</v>
      </c>
      <c r="B199" s="5" t="s">
        <v>105</v>
      </c>
      <c r="C199" s="5">
        <v>5721070101</v>
      </c>
      <c r="D199" s="5" t="s">
        <v>266</v>
      </c>
      <c r="E199" s="1"/>
    </row>
    <row r="200" spans="1:5" ht="15" customHeight="1">
      <c r="A200" s="7">
        <v>10</v>
      </c>
      <c r="B200" s="5" t="s">
        <v>105</v>
      </c>
      <c r="C200" s="5">
        <v>5721070103</v>
      </c>
      <c r="D200" s="5" t="s">
        <v>267</v>
      </c>
      <c r="E200" s="1"/>
    </row>
    <row r="201" spans="1:5" ht="15" customHeight="1">
      <c r="A201" s="7">
        <v>10</v>
      </c>
      <c r="B201" s="5" t="s">
        <v>105</v>
      </c>
      <c r="C201" s="5">
        <v>5721070104</v>
      </c>
      <c r="D201" s="5" t="s">
        <v>268</v>
      </c>
      <c r="E201" s="1"/>
    </row>
    <row r="202" spans="1:5" ht="15" customHeight="1">
      <c r="A202" s="7">
        <v>10</v>
      </c>
      <c r="B202" s="5" t="s">
        <v>105</v>
      </c>
      <c r="C202" s="5">
        <v>5721070400</v>
      </c>
      <c r="D202" s="5" t="s">
        <v>269</v>
      </c>
      <c r="E202" s="1"/>
    </row>
    <row r="203" spans="1:5" ht="15" customHeight="1">
      <c r="A203" s="7">
        <v>10</v>
      </c>
      <c r="B203" s="5" t="s">
        <v>105</v>
      </c>
      <c r="C203" s="5">
        <v>5721070403</v>
      </c>
      <c r="D203" s="5" t="s">
        <v>270</v>
      </c>
      <c r="E203" s="1"/>
    </row>
    <row r="204" spans="1:5" ht="15" customHeight="1">
      <c r="A204" s="7">
        <v>10</v>
      </c>
      <c r="B204" s="5" t="s">
        <v>105</v>
      </c>
      <c r="C204" s="5">
        <v>5721070404</v>
      </c>
      <c r="D204" s="5" t="s">
        <v>271</v>
      </c>
      <c r="E204" s="1"/>
    </row>
    <row r="205" spans="1:5" ht="15" customHeight="1">
      <c r="A205" s="7">
        <v>10</v>
      </c>
      <c r="B205" s="5" t="s">
        <v>105</v>
      </c>
      <c r="C205" s="5">
        <v>5721075000</v>
      </c>
      <c r="D205" s="5" t="s">
        <v>272</v>
      </c>
      <c r="E205" s="1"/>
    </row>
    <row r="206" spans="1:5" ht="15" customHeight="1">
      <c r="A206" s="7">
        <v>10</v>
      </c>
      <c r="B206" s="5" t="s">
        <v>105</v>
      </c>
      <c r="C206" s="5">
        <v>5721075003</v>
      </c>
      <c r="D206" s="5" t="s">
        <v>273</v>
      </c>
      <c r="E206" s="1"/>
    </row>
    <row r="207" spans="1:5" ht="15" customHeight="1">
      <c r="A207" s="7">
        <v>10</v>
      </c>
      <c r="B207" s="5" t="s">
        <v>105</v>
      </c>
      <c r="C207" s="5">
        <v>5721075004</v>
      </c>
      <c r="D207" s="5" t="s">
        <v>367</v>
      </c>
      <c r="E207" s="1"/>
    </row>
    <row r="208" spans="1:5" ht="15" customHeight="1">
      <c r="A208" s="7">
        <v>10</v>
      </c>
      <c r="B208" s="5" t="s">
        <v>105</v>
      </c>
      <c r="C208" s="5">
        <v>5721075100</v>
      </c>
      <c r="D208" s="5" t="s">
        <v>272</v>
      </c>
      <c r="E208" s="1"/>
    </row>
    <row r="209" spans="1:5" ht="15" customHeight="1">
      <c r="A209" s="7">
        <v>10</v>
      </c>
      <c r="B209" s="5" t="s">
        <v>105</v>
      </c>
      <c r="C209" s="5">
        <v>5721075103</v>
      </c>
      <c r="D209" s="5" t="s">
        <v>273</v>
      </c>
      <c r="E209" s="1"/>
    </row>
    <row r="210" spans="1:5" ht="15" customHeight="1">
      <c r="A210" s="7">
        <v>10</v>
      </c>
      <c r="B210" s="5" t="s">
        <v>105</v>
      </c>
      <c r="C210" s="5">
        <v>5721075104</v>
      </c>
      <c r="D210" s="5" t="s">
        <v>274</v>
      </c>
      <c r="E210" s="1"/>
    </row>
    <row r="211" spans="1:5" ht="15" customHeight="1">
      <c r="A211" s="7">
        <v>10</v>
      </c>
      <c r="B211" s="5" t="s">
        <v>105</v>
      </c>
      <c r="C211" s="5">
        <v>5721075200</v>
      </c>
      <c r="D211" s="5" t="s">
        <v>275</v>
      </c>
      <c r="E211" s="1"/>
    </row>
    <row r="212" spans="1:5" ht="15" customHeight="1">
      <c r="A212" s="7">
        <v>10</v>
      </c>
      <c r="B212" s="5" t="s">
        <v>105</v>
      </c>
      <c r="C212" s="5">
        <v>5721075204</v>
      </c>
      <c r="D212" s="5" t="s">
        <v>368</v>
      </c>
      <c r="E212" s="1"/>
    </row>
    <row r="213" spans="1:5" ht="15" customHeight="1">
      <c r="A213" s="7">
        <v>10</v>
      </c>
      <c r="B213" s="5" t="s">
        <v>105</v>
      </c>
      <c r="C213" s="5">
        <v>5721755000</v>
      </c>
      <c r="D213" s="5" t="s">
        <v>276</v>
      </c>
      <c r="E213" s="1"/>
    </row>
    <row r="214" spans="1:5" ht="15" customHeight="1">
      <c r="A214" s="7">
        <v>10</v>
      </c>
      <c r="B214" s="5" t="s">
        <v>105</v>
      </c>
      <c r="C214" s="5">
        <v>5721755001</v>
      </c>
      <c r="D214" s="5" t="s">
        <v>369</v>
      </c>
      <c r="E214" s="1"/>
    </row>
    <row r="215" spans="1:5" ht="15" customHeight="1">
      <c r="A215" s="7">
        <v>10</v>
      </c>
      <c r="B215" s="5" t="s">
        <v>105</v>
      </c>
      <c r="C215" s="5">
        <v>5722125000</v>
      </c>
      <c r="D215" s="5" t="s">
        <v>370</v>
      </c>
      <c r="E215" s="1"/>
    </row>
    <row r="216" spans="1:5" ht="15" customHeight="1">
      <c r="A216" s="7">
        <v>10</v>
      </c>
      <c r="B216" s="5" t="s">
        <v>105</v>
      </c>
      <c r="C216" s="5">
        <v>5722125003</v>
      </c>
      <c r="D216" s="5" t="s">
        <v>277</v>
      </c>
      <c r="E216" s="1"/>
    </row>
    <row r="217" spans="1:5" ht="15" customHeight="1">
      <c r="A217" s="7">
        <v>10</v>
      </c>
      <c r="B217" s="5" t="s">
        <v>105</v>
      </c>
      <c r="C217" s="5">
        <v>5722125004</v>
      </c>
      <c r="D217" s="5" t="s">
        <v>371</v>
      </c>
      <c r="E217" s="1"/>
    </row>
    <row r="218" spans="1:5" ht="15" customHeight="1">
      <c r="A218" s="7">
        <v>10</v>
      </c>
      <c r="B218" s="5" t="s">
        <v>105</v>
      </c>
      <c r="C218" s="5">
        <v>5722125100</v>
      </c>
      <c r="D218" s="5" t="s">
        <v>278</v>
      </c>
      <c r="E218" s="1"/>
    </row>
    <row r="219" spans="1:5" ht="15" customHeight="1">
      <c r="A219" s="7">
        <v>10</v>
      </c>
      <c r="B219" s="5" t="s">
        <v>105</v>
      </c>
      <c r="C219" s="5">
        <v>5722125104</v>
      </c>
      <c r="D219" s="5" t="s">
        <v>279</v>
      </c>
      <c r="E219" s="1"/>
    </row>
    <row r="220" spans="1:5" ht="15" customHeight="1">
      <c r="A220" s="7">
        <v>10</v>
      </c>
      <c r="B220" s="5" t="s">
        <v>105</v>
      </c>
      <c r="C220" s="5">
        <v>5725340000</v>
      </c>
      <c r="D220" s="5" t="s">
        <v>280</v>
      </c>
      <c r="E220" s="1"/>
    </row>
    <row r="221" spans="1:5" ht="15" customHeight="1">
      <c r="A221" s="7">
        <v>10</v>
      </c>
      <c r="B221" s="5" t="s">
        <v>105</v>
      </c>
      <c r="C221" s="5">
        <v>5725340001</v>
      </c>
      <c r="D221" s="5" t="s">
        <v>281</v>
      </c>
      <c r="E221" s="1"/>
    </row>
    <row r="222" spans="1:5" ht="15" customHeight="1">
      <c r="A222" s="7">
        <v>10</v>
      </c>
      <c r="B222" s="5" t="s">
        <v>105</v>
      </c>
      <c r="C222" s="5">
        <v>5725340003</v>
      </c>
      <c r="D222" s="5" t="s">
        <v>282</v>
      </c>
      <c r="E222" s="1"/>
    </row>
    <row r="223" spans="1:5" ht="15" customHeight="1">
      <c r="A223" s="7">
        <v>10</v>
      </c>
      <c r="B223" s="5" t="s">
        <v>105</v>
      </c>
      <c r="C223" s="5">
        <v>5725340004</v>
      </c>
      <c r="D223" s="5" t="s">
        <v>283</v>
      </c>
      <c r="E223" s="1"/>
    </row>
    <row r="224" spans="1:5" ht="15" customHeight="1">
      <c r="A224" s="7">
        <v>10</v>
      </c>
      <c r="B224" s="5" t="s">
        <v>105</v>
      </c>
      <c r="C224" s="5">
        <v>5725340103</v>
      </c>
      <c r="D224" s="5" t="s">
        <v>284</v>
      </c>
      <c r="E224" s="1"/>
    </row>
    <row r="225" spans="1:5" ht="15" customHeight="1">
      <c r="A225" s="7">
        <v>10</v>
      </c>
      <c r="B225" s="5" t="s">
        <v>105</v>
      </c>
      <c r="C225" s="5">
        <v>5725345000</v>
      </c>
      <c r="D225" s="5" t="s">
        <v>285</v>
      </c>
      <c r="E225" s="1"/>
    </row>
    <row r="226" spans="1:5" ht="15" customHeight="1">
      <c r="A226" s="7">
        <v>10</v>
      </c>
      <c r="B226" s="5" t="s">
        <v>105</v>
      </c>
      <c r="C226" s="5">
        <v>5725345003</v>
      </c>
      <c r="D226" s="5" t="s">
        <v>277</v>
      </c>
      <c r="E226" s="1"/>
    </row>
    <row r="227" spans="1:5" ht="15" customHeight="1">
      <c r="A227" s="7">
        <v>10</v>
      </c>
      <c r="B227" s="5" t="s">
        <v>105</v>
      </c>
      <c r="C227" s="5">
        <v>5725345004</v>
      </c>
      <c r="D227" s="5" t="s">
        <v>372</v>
      </c>
      <c r="E227" s="1"/>
    </row>
    <row r="228" spans="1:5" ht="15" customHeight="1">
      <c r="A228" s="7">
        <v>10</v>
      </c>
      <c r="B228" s="5" t="s">
        <v>105</v>
      </c>
      <c r="C228" s="5">
        <v>5725345103</v>
      </c>
      <c r="D228" s="5" t="s">
        <v>286</v>
      </c>
      <c r="E228" s="1"/>
    </row>
    <row r="229" spans="1:5" ht="15" customHeight="1">
      <c r="A229" s="7">
        <v>10</v>
      </c>
      <c r="B229" s="5" t="s">
        <v>105</v>
      </c>
      <c r="C229" s="5">
        <v>5725360000</v>
      </c>
      <c r="D229" s="5" t="s">
        <v>287</v>
      </c>
      <c r="E229" s="1"/>
    </row>
    <row r="230" spans="1:5" ht="15" customHeight="1">
      <c r="A230" s="7">
        <v>10</v>
      </c>
      <c r="B230" s="5" t="s">
        <v>105</v>
      </c>
      <c r="C230" s="5">
        <v>5725360001</v>
      </c>
      <c r="D230" s="5" t="s">
        <v>288</v>
      </c>
      <c r="E230" s="1"/>
    </row>
    <row r="231" spans="1:5" ht="15" customHeight="1">
      <c r="A231" s="7">
        <v>10</v>
      </c>
      <c r="B231" s="5" t="s">
        <v>105</v>
      </c>
      <c r="C231" s="5">
        <v>5725360003</v>
      </c>
      <c r="D231" s="5" t="s">
        <v>289</v>
      </c>
      <c r="E231" s="1"/>
    </row>
    <row r="232" spans="1:5" ht="15" customHeight="1">
      <c r="A232" s="7">
        <v>10</v>
      </c>
      <c r="B232" s="5" t="s">
        <v>105</v>
      </c>
      <c r="C232" s="5">
        <v>5725360004</v>
      </c>
      <c r="D232" s="5" t="s">
        <v>290</v>
      </c>
      <c r="E232" s="1"/>
    </row>
    <row r="233" spans="1:5" ht="15" customHeight="1">
      <c r="A233" s="7">
        <v>10</v>
      </c>
      <c r="B233" s="5" t="s">
        <v>105</v>
      </c>
      <c r="C233" s="5">
        <v>5725360008</v>
      </c>
      <c r="D233" s="5" t="s">
        <v>373</v>
      </c>
      <c r="E233" s="1"/>
    </row>
    <row r="234" spans="1:5" ht="15" customHeight="1">
      <c r="A234" s="7">
        <v>10</v>
      </c>
      <c r="B234" s="5" t="s">
        <v>105</v>
      </c>
      <c r="C234" s="5">
        <v>5725360100</v>
      </c>
      <c r="D234" s="5" t="s">
        <v>287</v>
      </c>
      <c r="E234" s="1"/>
    </row>
    <row r="235" spans="1:5" ht="15" customHeight="1">
      <c r="A235" s="7">
        <v>10</v>
      </c>
      <c r="B235" s="5" t="s">
        <v>105</v>
      </c>
      <c r="C235" s="5">
        <v>5725360101</v>
      </c>
      <c r="D235" s="5" t="s">
        <v>288</v>
      </c>
      <c r="E235" s="1"/>
    </row>
    <row r="236" spans="1:5" ht="15" customHeight="1">
      <c r="A236" s="7">
        <v>10</v>
      </c>
      <c r="B236" s="5" t="s">
        <v>105</v>
      </c>
      <c r="C236" s="5">
        <v>5725360102</v>
      </c>
      <c r="D236" s="5" t="s">
        <v>291</v>
      </c>
      <c r="E236" s="1"/>
    </row>
    <row r="237" spans="1:5" ht="15" customHeight="1">
      <c r="A237" s="7">
        <v>10</v>
      </c>
      <c r="B237" s="5" t="s">
        <v>105</v>
      </c>
      <c r="C237" s="5">
        <v>5725360103</v>
      </c>
      <c r="D237" s="5" t="s">
        <v>289</v>
      </c>
      <c r="E237" s="1"/>
    </row>
    <row r="238" spans="1:5" ht="15" customHeight="1">
      <c r="A238" s="7">
        <v>10</v>
      </c>
      <c r="B238" s="5" t="s">
        <v>105</v>
      </c>
      <c r="C238" s="5">
        <v>5725360104</v>
      </c>
      <c r="D238" s="5" t="s">
        <v>290</v>
      </c>
      <c r="E238" s="1"/>
    </row>
    <row r="239" spans="1:5" ht="15" customHeight="1">
      <c r="A239" s="7">
        <v>10</v>
      </c>
      <c r="B239" s="5" t="s">
        <v>105</v>
      </c>
      <c r="C239" s="5">
        <v>5725360200</v>
      </c>
      <c r="D239" s="5" t="s">
        <v>287</v>
      </c>
      <c r="E239" s="1"/>
    </row>
    <row r="240" spans="1:5" ht="15" customHeight="1">
      <c r="A240" s="7">
        <v>10</v>
      </c>
      <c r="B240" s="5" t="s">
        <v>105</v>
      </c>
      <c r="C240" s="5">
        <v>5725360203</v>
      </c>
      <c r="D240" s="5" t="s">
        <v>374</v>
      </c>
      <c r="E240" s="1"/>
    </row>
    <row r="241" spans="1:5" ht="15" customHeight="1">
      <c r="A241" s="7">
        <v>10</v>
      </c>
      <c r="B241" s="5" t="s">
        <v>105</v>
      </c>
      <c r="C241" s="5">
        <v>5725360204</v>
      </c>
      <c r="D241" s="5" t="s">
        <v>290</v>
      </c>
      <c r="E241" s="1"/>
    </row>
    <row r="242" spans="1:5" ht="15" customHeight="1">
      <c r="A242" s="7">
        <v>10</v>
      </c>
      <c r="B242" s="5" t="s">
        <v>105</v>
      </c>
      <c r="C242" s="5">
        <v>5725360300</v>
      </c>
      <c r="D242" s="5" t="s">
        <v>287</v>
      </c>
      <c r="E242" s="1"/>
    </row>
    <row r="243" spans="1:5" ht="15" customHeight="1">
      <c r="A243" s="7">
        <v>10</v>
      </c>
      <c r="B243" s="5" t="s">
        <v>105</v>
      </c>
      <c r="C243" s="5">
        <v>5725360304</v>
      </c>
      <c r="D243" s="5" t="s">
        <v>290</v>
      </c>
      <c r="E243" s="1"/>
    </row>
    <row r="244" spans="1:5" ht="15" customHeight="1">
      <c r="A244" s="7">
        <v>10</v>
      </c>
      <c r="B244" s="5" t="s">
        <v>105</v>
      </c>
      <c r="C244" s="5">
        <v>5725360500</v>
      </c>
      <c r="D244" s="5" t="s">
        <v>375</v>
      </c>
      <c r="E244" s="1"/>
    </row>
    <row r="245" spans="1:5" ht="15" customHeight="1">
      <c r="A245" s="7">
        <v>10</v>
      </c>
      <c r="B245" s="5" t="s">
        <v>105</v>
      </c>
      <c r="C245" s="5">
        <v>5725360502</v>
      </c>
      <c r="D245" s="5" t="s">
        <v>376</v>
      </c>
      <c r="E245" s="1"/>
    </row>
    <row r="246" spans="1:5" ht="15" customHeight="1">
      <c r="A246" s="7">
        <v>10</v>
      </c>
      <c r="B246" s="5" t="s">
        <v>105</v>
      </c>
      <c r="C246" s="5">
        <v>5725360504</v>
      </c>
      <c r="D246" s="5" t="s">
        <v>377</v>
      </c>
      <c r="E246" s="1"/>
    </row>
    <row r="247" spans="1:5" ht="15" customHeight="1">
      <c r="A247" s="7">
        <v>10</v>
      </c>
      <c r="B247" s="5" t="s">
        <v>105</v>
      </c>
      <c r="C247" s="5">
        <v>5725360600</v>
      </c>
      <c r="D247" s="5" t="s">
        <v>378</v>
      </c>
      <c r="E247" s="1"/>
    </row>
    <row r="248" spans="1:5" ht="15" customHeight="1">
      <c r="A248" s="7">
        <v>10</v>
      </c>
      <c r="B248" s="5" t="s">
        <v>105</v>
      </c>
      <c r="C248" s="5">
        <v>5725360604</v>
      </c>
      <c r="D248" s="5" t="s">
        <v>379</v>
      </c>
      <c r="E248" s="1"/>
    </row>
    <row r="249" spans="1:5" ht="15" customHeight="1">
      <c r="A249" s="7">
        <v>10</v>
      </c>
      <c r="B249" s="5" t="s">
        <v>105</v>
      </c>
      <c r="C249" s="5">
        <v>5725360800</v>
      </c>
      <c r="D249" s="5" t="s">
        <v>292</v>
      </c>
      <c r="E249" s="1"/>
    </row>
    <row r="250" spans="1:5" ht="15" customHeight="1">
      <c r="A250" s="7">
        <v>10</v>
      </c>
      <c r="B250" s="5" t="s">
        <v>105</v>
      </c>
      <c r="C250" s="5">
        <v>5725360803</v>
      </c>
      <c r="D250" s="5" t="s">
        <v>293</v>
      </c>
      <c r="E250" s="1"/>
    </row>
    <row r="251" spans="1:5" ht="15" customHeight="1">
      <c r="A251" s="7">
        <v>10</v>
      </c>
      <c r="B251" s="5" t="s">
        <v>105</v>
      </c>
      <c r="C251" s="5">
        <v>5725360804</v>
      </c>
      <c r="D251" s="5" t="s">
        <v>294</v>
      </c>
      <c r="E251" s="1"/>
    </row>
    <row r="252" spans="1:5" ht="15" customHeight="1">
      <c r="A252" s="7">
        <v>10</v>
      </c>
      <c r="B252" s="5" t="s">
        <v>105</v>
      </c>
      <c r="C252" s="5">
        <v>5725360808</v>
      </c>
      <c r="D252" s="5" t="s">
        <v>380</v>
      </c>
      <c r="E252" s="1"/>
    </row>
    <row r="253" spans="1:5" ht="15" customHeight="1">
      <c r="A253" s="7">
        <v>10</v>
      </c>
      <c r="B253" s="5" t="s">
        <v>105</v>
      </c>
      <c r="C253" s="5">
        <v>5725360900</v>
      </c>
      <c r="D253" s="5" t="s">
        <v>295</v>
      </c>
      <c r="E253" s="1"/>
    </row>
    <row r="254" spans="1:5" ht="15" customHeight="1">
      <c r="A254" s="7">
        <v>10</v>
      </c>
      <c r="B254" s="5" t="s">
        <v>105</v>
      </c>
      <c r="C254" s="5">
        <v>5725360903</v>
      </c>
      <c r="D254" s="5" t="s">
        <v>296</v>
      </c>
      <c r="E254" s="1"/>
    </row>
    <row r="255" spans="1:5" ht="15" customHeight="1">
      <c r="A255" s="7">
        <v>10</v>
      </c>
      <c r="B255" s="5" t="s">
        <v>105</v>
      </c>
      <c r="C255" s="5">
        <v>5725360904</v>
      </c>
      <c r="D255" s="5" t="s">
        <v>297</v>
      </c>
      <c r="E255" s="1"/>
    </row>
    <row r="256" spans="1:5" ht="15" customHeight="1">
      <c r="A256" s="7">
        <v>10</v>
      </c>
      <c r="B256" s="5" t="s">
        <v>105</v>
      </c>
      <c r="C256" s="5">
        <v>5725360908</v>
      </c>
      <c r="D256" s="5" t="s">
        <v>381</v>
      </c>
      <c r="E256" s="1"/>
    </row>
    <row r="257" spans="1:5" ht="15" customHeight="1">
      <c r="A257" s="7">
        <v>10</v>
      </c>
      <c r="B257" s="5" t="s">
        <v>105</v>
      </c>
      <c r="C257" s="5">
        <v>5725361300</v>
      </c>
      <c r="D257" s="5" t="s">
        <v>298</v>
      </c>
      <c r="E257" s="1"/>
    </row>
    <row r="258" spans="1:5" ht="15" customHeight="1">
      <c r="A258" s="7">
        <v>10</v>
      </c>
      <c r="B258" s="5" t="s">
        <v>105</v>
      </c>
      <c r="C258" s="5">
        <v>5725361304</v>
      </c>
      <c r="D258" s="5" t="s">
        <v>299</v>
      </c>
      <c r="E258" s="1"/>
    </row>
    <row r="259" spans="1:5" ht="15" customHeight="1">
      <c r="A259" s="7">
        <v>10</v>
      </c>
      <c r="B259" s="5" t="s">
        <v>105</v>
      </c>
      <c r="C259" s="5">
        <v>5725361400</v>
      </c>
      <c r="D259" s="5" t="s">
        <v>300</v>
      </c>
      <c r="E259" s="1"/>
    </row>
    <row r="260" spans="1:5" ht="15" customHeight="1">
      <c r="A260" s="7">
        <v>10</v>
      </c>
      <c r="B260" s="5" t="s">
        <v>105</v>
      </c>
      <c r="C260" s="5">
        <v>5725361404</v>
      </c>
      <c r="D260" s="5" t="s">
        <v>301</v>
      </c>
      <c r="E260" s="1"/>
    </row>
    <row r="261" spans="1:5" ht="15" customHeight="1">
      <c r="A261" s="7">
        <v>10</v>
      </c>
      <c r="B261" s="5" t="s">
        <v>105</v>
      </c>
      <c r="C261" s="5">
        <v>5725361503</v>
      </c>
      <c r="D261" s="5" t="s">
        <v>382</v>
      </c>
      <c r="E261" s="1"/>
    </row>
    <row r="262" spans="1:5" ht="15" customHeight="1">
      <c r="A262" s="7">
        <v>10</v>
      </c>
      <c r="B262" s="5" t="s">
        <v>105</v>
      </c>
      <c r="C262" s="5">
        <v>5725361504</v>
      </c>
      <c r="D262" s="5" t="s">
        <v>383</v>
      </c>
      <c r="E262" s="1"/>
    </row>
    <row r="263" spans="1:5" ht="15" customHeight="1">
      <c r="A263" s="7">
        <v>10</v>
      </c>
      <c r="B263" s="5" t="s">
        <v>105</v>
      </c>
      <c r="C263" s="5">
        <v>5725365000</v>
      </c>
      <c r="D263" s="5" t="s">
        <v>302</v>
      </c>
      <c r="E263" s="1"/>
    </row>
    <row r="264" spans="1:5" ht="15" customHeight="1">
      <c r="A264" s="7">
        <v>10</v>
      </c>
      <c r="B264" s="5" t="s">
        <v>105</v>
      </c>
      <c r="C264" s="5">
        <v>5725365001</v>
      </c>
      <c r="D264" s="5" t="s">
        <v>303</v>
      </c>
      <c r="E264" s="1"/>
    </row>
    <row r="265" spans="1:5" ht="15" customHeight="1">
      <c r="A265" s="7">
        <v>10</v>
      </c>
      <c r="B265" s="5" t="s">
        <v>105</v>
      </c>
      <c r="C265" s="5">
        <v>5725365002</v>
      </c>
      <c r="D265" s="5" t="s">
        <v>304</v>
      </c>
      <c r="E265" s="1"/>
    </row>
    <row r="266" spans="1:5" ht="15" customHeight="1">
      <c r="A266" s="7">
        <v>10</v>
      </c>
      <c r="B266" s="5" t="s">
        <v>105</v>
      </c>
      <c r="C266" s="5">
        <v>5725365003</v>
      </c>
      <c r="D266" s="5" t="s">
        <v>305</v>
      </c>
      <c r="E266" s="1"/>
    </row>
    <row r="267" spans="1:5" ht="15" customHeight="1">
      <c r="A267" s="7">
        <v>10</v>
      </c>
      <c r="B267" s="5" t="s">
        <v>105</v>
      </c>
      <c r="C267" s="5">
        <v>5725365004</v>
      </c>
      <c r="D267" s="5" t="s">
        <v>306</v>
      </c>
      <c r="E267" s="1"/>
    </row>
    <row r="268" spans="1:5" ht="15" customHeight="1">
      <c r="A268" s="7">
        <v>10</v>
      </c>
      <c r="B268" s="5" t="s">
        <v>105</v>
      </c>
      <c r="C268" s="5">
        <v>5725365100</v>
      </c>
      <c r="D268" s="5" t="s">
        <v>302</v>
      </c>
      <c r="E268" s="1"/>
    </row>
    <row r="269" spans="1:5" ht="15" customHeight="1">
      <c r="A269" s="7">
        <v>10</v>
      </c>
      <c r="B269" s="5" t="s">
        <v>105</v>
      </c>
      <c r="C269" s="5">
        <v>5725365101</v>
      </c>
      <c r="D269" s="5" t="s">
        <v>303</v>
      </c>
      <c r="E269" s="1"/>
    </row>
    <row r="270" spans="1:5" ht="15" customHeight="1">
      <c r="A270" s="7">
        <v>10</v>
      </c>
      <c r="B270" s="5" t="s">
        <v>105</v>
      </c>
      <c r="C270" s="5">
        <v>5725365102</v>
      </c>
      <c r="D270" s="5" t="s">
        <v>384</v>
      </c>
      <c r="E270" s="1"/>
    </row>
    <row r="271" spans="1:5" ht="15" customHeight="1">
      <c r="A271" s="7">
        <v>10</v>
      </c>
      <c r="B271" s="5" t="s">
        <v>105</v>
      </c>
      <c r="C271" s="5">
        <v>5725365103</v>
      </c>
      <c r="D271" s="5" t="s">
        <v>305</v>
      </c>
      <c r="E271" s="1"/>
    </row>
    <row r="272" spans="1:5" ht="15" customHeight="1">
      <c r="A272" s="7">
        <v>10</v>
      </c>
      <c r="B272" s="5" t="s">
        <v>105</v>
      </c>
      <c r="C272" s="5">
        <v>5725365104</v>
      </c>
      <c r="D272" s="5" t="s">
        <v>306</v>
      </c>
      <c r="E272" s="1"/>
    </row>
    <row r="273" spans="1:5" ht="15" customHeight="1">
      <c r="A273" s="7">
        <v>10</v>
      </c>
      <c r="B273" s="5" t="s">
        <v>105</v>
      </c>
      <c r="C273" s="5">
        <v>5725365108</v>
      </c>
      <c r="D273" s="5" t="s">
        <v>385</v>
      </c>
      <c r="E273" s="1"/>
    </row>
    <row r="274" spans="1:5" ht="15" customHeight="1">
      <c r="A274" s="7">
        <v>10</v>
      </c>
      <c r="B274" s="5" t="s">
        <v>105</v>
      </c>
      <c r="C274" s="5">
        <v>5725365200</v>
      </c>
      <c r="D274" s="5" t="s">
        <v>302</v>
      </c>
      <c r="E274" s="1"/>
    </row>
    <row r="275" spans="1:5" ht="15" customHeight="1">
      <c r="A275" s="7">
        <v>10</v>
      </c>
      <c r="B275" s="5" t="s">
        <v>105</v>
      </c>
      <c r="C275" s="5">
        <v>5725365202</v>
      </c>
      <c r="D275" s="5" t="s">
        <v>386</v>
      </c>
      <c r="E275" s="1"/>
    </row>
    <row r="276" spans="1:5" ht="15" customHeight="1">
      <c r="A276" s="7">
        <v>10</v>
      </c>
      <c r="B276" s="5" t="s">
        <v>105</v>
      </c>
      <c r="C276" s="5">
        <v>5725365203</v>
      </c>
      <c r="D276" s="5" t="s">
        <v>387</v>
      </c>
      <c r="E276" s="1"/>
    </row>
    <row r="277" spans="1:5" ht="15" customHeight="1">
      <c r="A277" s="7">
        <v>10</v>
      </c>
      <c r="B277" s="5" t="s">
        <v>105</v>
      </c>
      <c r="C277" s="5">
        <v>5725365204</v>
      </c>
      <c r="D277" s="5" t="s">
        <v>306</v>
      </c>
      <c r="E277" s="1"/>
    </row>
    <row r="278" spans="1:5" ht="15" customHeight="1">
      <c r="A278" s="7">
        <v>10</v>
      </c>
      <c r="B278" s="5" t="s">
        <v>105</v>
      </c>
      <c r="C278" s="5">
        <v>5725365300</v>
      </c>
      <c r="D278" s="5" t="s">
        <v>302</v>
      </c>
      <c r="E278" s="1"/>
    </row>
    <row r="279" spans="1:5" ht="15" customHeight="1">
      <c r="A279" s="7">
        <v>10</v>
      </c>
      <c r="B279" s="5" t="s">
        <v>105</v>
      </c>
      <c r="C279" s="5">
        <v>5725365304</v>
      </c>
      <c r="D279" s="5" t="s">
        <v>306</v>
      </c>
      <c r="E279" s="1"/>
    </row>
    <row r="280" spans="1:5" ht="15" customHeight="1">
      <c r="A280" s="7">
        <v>10</v>
      </c>
      <c r="B280" s="5" t="s">
        <v>105</v>
      </c>
      <c r="C280" s="5">
        <v>5725365400</v>
      </c>
      <c r="D280" s="5" t="s">
        <v>307</v>
      </c>
      <c r="E280" s="1"/>
    </row>
    <row r="281" spans="1:5" ht="15" customHeight="1">
      <c r="A281" s="7">
        <v>10</v>
      </c>
      <c r="B281" s="5" t="s">
        <v>105</v>
      </c>
      <c r="C281" s="5">
        <v>5725365404</v>
      </c>
      <c r="D281" s="5" t="s">
        <v>308</v>
      </c>
      <c r="E281" s="1"/>
    </row>
    <row r="282" spans="1:5" ht="15" customHeight="1">
      <c r="A282" s="7">
        <v>10</v>
      </c>
      <c r="B282" s="5" t="s">
        <v>105</v>
      </c>
      <c r="C282" s="5">
        <v>5725365500</v>
      </c>
      <c r="D282" s="5" t="s">
        <v>388</v>
      </c>
      <c r="E282" s="1"/>
    </row>
    <row r="283" spans="1:5" ht="15" customHeight="1">
      <c r="A283" s="7">
        <v>10</v>
      </c>
      <c r="B283" s="5" t="s">
        <v>105</v>
      </c>
      <c r="C283" s="5">
        <v>5725365504</v>
      </c>
      <c r="D283" s="5" t="s">
        <v>389</v>
      </c>
      <c r="E283" s="1"/>
    </row>
    <row r="284" spans="1:5" ht="15" customHeight="1">
      <c r="A284" s="7">
        <v>10</v>
      </c>
      <c r="B284" s="5" t="s">
        <v>105</v>
      </c>
      <c r="C284" s="5">
        <v>5725365600</v>
      </c>
      <c r="D284" s="5" t="s">
        <v>309</v>
      </c>
      <c r="E284" s="1"/>
    </row>
    <row r="285" spans="1:5" ht="15" customHeight="1">
      <c r="A285" s="7">
        <v>10</v>
      </c>
      <c r="B285" s="5" t="s">
        <v>105</v>
      </c>
      <c r="C285" s="5">
        <v>5725365604</v>
      </c>
      <c r="D285" s="5" t="s">
        <v>310</v>
      </c>
      <c r="E285" s="1"/>
    </row>
    <row r="286" spans="1:5" ht="15" customHeight="1">
      <c r="A286" s="7">
        <v>10</v>
      </c>
      <c r="B286" s="5" t="s">
        <v>105</v>
      </c>
      <c r="C286" s="5">
        <v>5725365800</v>
      </c>
      <c r="D286" s="5" t="s">
        <v>311</v>
      </c>
      <c r="E286" s="1"/>
    </row>
    <row r="287" spans="1:5" ht="15" customHeight="1">
      <c r="A287" s="7">
        <v>10</v>
      </c>
      <c r="B287" s="5" t="s">
        <v>105</v>
      </c>
      <c r="C287" s="5">
        <v>5725365803</v>
      </c>
      <c r="D287" s="5" t="s">
        <v>312</v>
      </c>
      <c r="E287" s="1"/>
    </row>
    <row r="288" spans="1:5" ht="15" customHeight="1">
      <c r="A288" s="7">
        <v>10</v>
      </c>
      <c r="B288" s="5" t="s">
        <v>105</v>
      </c>
      <c r="C288" s="5">
        <v>5725365804</v>
      </c>
      <c r="D288" s="5" t="s">
        <v>313</v>
      </c>
      <c r="E288" s="1"/>
    </row>
    <row r="289" spans="1:5" ht="15" customHeight="1">
      <c r="A289" s="7">
        <v>10</v>
      </c>
      <c r="B289" s="5" t="s">
        <v>105</v>
      </c>
      <c r="C289" s="5">
        <v>5725365900</v>
      </c>
      <c r="D289" s="5" t="s">
        <v>314</v>
      </c>
      <c r="E289" s="1"/>
    </row>
    <row r="290" spans="1:5" ht="15" customHeight="1">
      <c r="A290" s="7">
        <v>10</v>
      </c>
      <c r="B290" s="5" t="s">
        <v>105</v>
      </c>
      <c r="C290" s="5">
        <v>5725365903</v>
      </c>
      <c r="D290" s="5" t="s">
        <v>315</v>
      </c>
      <c r="E290" s="1"/>
    </row>
    <row r="291" spans="1:5" ht="15" customHeight="1">
      <c r="A291" s="7">
        <v>10</v>
      </c>
      <c r="B291" s="5" t="s">
        <v>105</v>
      </c>
      <c r="C291" s="5">
        <v>5725365904</v>
      </c>
      <c r="D291" s="5" t="s">
        <v>316</v>
      </c>
      <c r="E291" s="1"/>
    </row>
    <row r="292" spans="1:5" ht="15" customHeight="1">
      <c r="A292" s="7">
        <v>10</v>
      </c>
      <c r="B292" s="5" t="s">
        <v>105</v>
      </c>
      <c r="C292" s="5">
        <v>5725770000</v>
      </c>
      <c r="D292" s="5" t="s">
        <v>317</v>
      </c>
      <c r="E292" s="1"/>
    </row>
    <row r="293" spans="1:5" ht="15" customHeight="1">
      <c r="A293" s="7">
        <v>10</v>
      </c>
      <c r="B293" s="5" t="s">
        <v>105</v>
      </c>
      <c r="C293" s="5">
        <v>5725770003</v>
      </c>
      <c r="D293" s="5" t="s">
        <v>390</v>
      </c>
      <c r="E293" s="1"/>
    </row>
    <row r="294" spans="1:5" ht="15" customHeight="1">
      <c r="A294" s="7">
        <v>10</v>
      </c>
      <c r="B294" s="5" t="s">
        <v>105</v>
      </c>
      <c r="C294" s="5">
        <v>5725770004</v>
      </c>
      <c r="D294" s="5" t="s">
        <v>391</v>
      </c>
      <c r="E294" s="1"/>
    </row>
    <row r="295" spans="1:5" ht="15" customHeight="1">
      <c r="A295" s="7">
        <v>10</v>
      </c>
      <c r="B295" s="5" t="s">
        <v>105</v>
      </c>
      <c r="C295" s="5">
        <v>5725770103</v>
      </c>
      <c r="D295" s="5" t="s">
        <v>318</v>
      </c>
      <c r="E295" s="1"/>
    </row>
    <row r="296" spans="1:5" ht="15" customHeight="1">
      <c r="A296" s="7">
        <v>10</v>
      </c>
      <c r="B296" s="5" t="s">
        <v>105</v>
      </c>
      <c r="C296" s="5">
        <v>5725770104</v>
      </c>
      <c r="D296" s="5" t="s">
        <v>319</v>
      </c>
      <c r="E296" s="1"/>
    </row>
    <row r="297" spans="1:5" ht="15" customHeight="1">
      <c r="A297" s="7">
        <v>10</v>
      </c>
      <c r="B297" s="5" t="s">
        <v>105</v>
      </c>
      <c r="C297" s="5">
        <v>5725780000</v>
      </c>
      <c r="D297" s="5" t="s">
        <v>320</v>
      </c>
      <c r="E297" s="1"/>
    </row>
    <row r="298" spans="1:5" ht="15" customHeight="1">
      <c r="A298" s="7">
        <v>10</v>
      </c>
      <c r="B298" s="5" t="s">
        <v>105</v>
      </c>
      <c r="C298" s="5">
        <v>5726075000</v>
      </c>
      <c r="D298" s="5" t="s">
        <v>392</v>
      </c>
      <c r="E298" s="1"/>
    </row>
    <row r="299" spans="1:5" ht="15" customHeight="1">
      <c r="A299" s="7">
        <v>10</v>
      </c>
      <c r="B299" s="5" t="s">
        <v>105</v>
      </c>
      <c r="C299" s="5">
        <v>5726075003</v>
      </c>
      <c r="D299" s="5" t="s">
        <v>393</v>
      </c>
      <c r="E299" s="1"/>
    </row>
    <row r="300" spans="1:5" ht="15" customHeight="1">
      <c r="A300" s="7">
        <v>10</v>
      </c>
      <c r="B300" s="5" t="s">
        <v>105</v>
      </c>
      <c r="C300" s="5">
        <v>5726075004</v>
      </c>
      <c r="D300" s="5" t="s">
        <v>394</v>
      </c>
      <c r="E300" s="1"/>
    </row>
    <row r="301" spans="1:5" ht="15" customHeight="1">
      <c r="A301" s="7">
        <v>10</v>
      </c>
      <c r="B301" s="5" t="s">
        <v>105</v>
      </c>
      <c r="C301" s="5">
        <v>5729999999</v>
      </c>
      <c r="D301" s="5" t="s">
        <v>321</v>
      </c>
      <c r="E301" s="1"/>
    </row>
    <row r="302" spans="1:5" ht="15" customHeight="1">
      <c r="A302" s="7">
        <v>11</v>
      </c>
      <c r="B302" s="5" t="s">
        <v>106</v>
      </c>
      <c r="C302" s="5">
        <v>1399000099</v>
      </c>
      <c r="D302" s="5" t="s">
        <v>406</v>
      </c>
      <c r="E302" s="1"/>
    </row>
    <row r="303" spans="1:5" ht="15" customHeight="1">
      <c r="A303" s="7">
        <v>11</v>
      </c>
      <c r="B303" s="5" t="s">
        <v>106</v>
      </c>
      <c r="C303" s="5">
        <v>4000000000</v>
      </c>
      <c r="D303" s="5" t="s">
        <v>162</v>
      </c>
      <c r="E303" s="1"/>
    </row>
    <row r="304" spans="1:5" ht="15" customHeight="1">
      <c r="A304" s="7">
        <v>11</v>
      </c>
      <c r="B304" s="5" t="s">
        <v>106</v>
      </c>
      <c r="C304" s="5">
        <v>4000800000</v>
      </c>
      <c r="D304" s="5" t="s">
        <v>398</v>
      </c>
      <c r="E304" s="1"/>
    </row>
    <row r="305" spans="1:5" ht="15" customHeight="1">
      <c r="A305" s="7">
        <v>11</v>
      </c>
      <c r="B305" s="5" t="s">
        <v>106</v>
      </c>
      <c r="C305" s="5">
        <v>4000820000</v>
      </c>
      <c r="D305" s="5" t="s">
        <v>399</v>
      </c>
      <c r="E305" s="1"/>
    </row>
    <row r="306" spans="1:5" ht="15" customHeight="1">
      <c r="A306" s="7">
        <v>11</v>
      </c>
      <c r="B306" s="5" t="s">
        <v>106</v>
      </c>
      <c r="C306" s="5">
        <v>4100000000</v>
      </c>
      <c r="D306" s="5" t="s">
        <v>397</v>
      </c>
      <c r="E306" s="1"/>
    </row>
    <row r="307" spans="1:5" ht="15" customHeight="1">
      <c r="A307" s="7">
        <v>11</v>
      </c>
      <c r="B307" s="5" t="s">
        <v>106</v>
      </c>
      <c r="C307" s="5">
        <v>4300000000</v>
      </c>
      <c r="D307" s="5" t="s">
        <v>163</v>
      </c>
      <c r="E307" s="1"/>
    </row>
    <row r="308" spans="1:5" ht="15" customHeight="1">
      <c r="A308" s="7">
        <v>11</v>
      </c>
      <c r="B308" s="5" t="s">
        <v>106</v>
      </c>
      <c r="C308" s="5">
        <v>4300800000</v>
      </c>
      <c r="D308" s="5" t="s">
        <v>400</v>
      </c>
      <c r="E308" s="1"/>
    </row>
    <row r="309" spans="1:5" ht="15" customHeight="1">
      <c r="A309" s="7">
        <v>11</v>
      </c>
      <c r="B309" s="5" t="s">
        <v>106</v>
      </c>
      <c r="C309" s="5">
        <v>4309999999</v>
      </c>
      <c r="D309" s="5" t="s">
        <v>401</v>
      </c>
      <c r="E309" s="1"/>
    </row>
    <row r="310" spans="1:5" ht="15" customHeight="1">
      <c r="A310" s="7">
        <v>11</v>
      </c>
      <c r="B310" s="5" t="s">
        <v>106</v>
      </c>
      <c r="C310" s="5">
        <v>4350000000</v>
      </c>
      <c r="D310" s="5" t="s">
        <v>402</v>
      </c>
      <c r="E310" s="1"/>
    </row>
    <row r="311" spans="1:5" ht="15" customHeight="1">
      <c r="A311" s="7">
        <v>11</v>
      </c>
      <c r="B311" s="5" t="s">
        <v>106</v>
      </c>
      <c r="C311" s="5">
        <v>4420000000</v>
      </c>
      <c r="D311" s="5" t="s">
        <v>403</v>
      </c>
      <c r="E311" s="1"/>
    </row>
    <row r="312" spans="1:5" ht="15" customHeight="1">
      <c r="A312" s="7">
        <v>11</v>
      </c>
      <c r="B312" s="5" t="s">
        <v>106</v>
      </c>
      <c r="C312" s="5">
        <v>4420800000</v>
      </c>
      <c r="D312" s="5" t="s">
        <v>404</v>
      </c>
      <c r="E312" s="1"/>
    </row>
    <row r="313" spans="1:5" ht="15" customHeight="1">
      <c r="A313" s="7">
        <v>11</v>
      </c>
      <c r="B313" s="5" t="s">
        <v>106</v>
      </c>
      <c r="C313" s="5">
        <v>4429999999</v>
      </c>
      <c r="D313" s="5" t="s">
        <v>405</v>
      </c>
      <c r="E313" s="1"/>
    </row>
    <row r="314" spans="1:5" ht="15" customHeight="1">
      <c r="A314" s="7">
        <v>11</v>
      </c>
      <c r="B314" s="5" t="s">
        <v>106</v>
      </c>
      <c r="C314" s="5">
        <v>4850200099</v>
      </c>
      <c r="D314" s="5" t="s">
        <v>407</v>
      </c>
      <c r="E314" s="1"/>
    </row>
    <row r="315" spans="1:5" ht="15" customHeight="1">
      <c r="A315" s="7">
        <v>11</v>
      </c>
      <c r="B315" s="5" t="s">
        <v>106</v>
      </c>
      <c r="C315" s="5">
        <v>4850300001</v>
      </c>
      <c r="D315" s="5" t="s">
        <v>395</v>
      </c>
      <c r="E315" s="1"/>
    </row>
    <row r="316" spans="1:5" ht="15" customHeight="1">
      <c r="A316" s="7">
        <v>11</v>
      </c>
      <c r="B316" s="5" t="s">
        <v>106</v>
      </c>
      <c r="C316" s="5">
        <v>4900000000</v>
      </c>
      <c r="D316" s="5" t="s">
        <v>396</v>
      </c>
      <c r="E316" s="1"/>
    </row>
    <row r="317" spans="1:5" ht="15" customHeight="1">
      <c r="A317" s="7">
        <v>12</v>
      </c>
      <c r="B317" s="5" t="s">
        <v>107</v>
      </c>
      <c r="C317" s="5">
        <v>4020800000</v>
      </c>
      <c r="D317" s="5" t="s">
        <v>412</v>
      </c>
      <c r="E317" s="1"/>
    </row>
    <row r="318" spans="1:5" ht="15" customHeight="1">
      <c r="A318" s="7">
        <v>12</v>
      </c>
      <c r="B318" s="5" t="s">
        <v>107</v>
      </c>
      <c r="C318" s="5">
        <v>4030800000</v>
      </c>
      <c r="D318" s="5" t="s">
        <v>408</v>
      </c>
      <c r="E318" s="1"/>
    </row>
    <row r="319" spans="1:5" ht="15" customHeight="1">
      <c r="A319" s="7">
        <v>12</v>
      </c>
      <c r="B319" s="5" t="s">
        <v>107</v>
      </c>
      <c r="C319" s="5">
        <v>4120000000</v>
      </c>
      <c r="D319" s="5" t="s">
        <v>413</v>
      </c>
      <c r="E319" s="1"/>
    </row>
    <row r="320" spans="1:5" ht="15" customHeight="1">
      <c r="A320" s="7">
        <v>12</v>
      </c>
      <c r="B320" s="5" t="s">
        <v>107</v>
      </c>
      <c r="C320" s="5">
        <v>4300000000</v>
      </c>
      <c r="D320" s="5" t="s">
        <v>163</v>
      </c>
      <c r="E320" s="1"/>
    </row>
    <row r="321" spans="1:5" ht="15" customHeight="1">
      <c r="A321" s="7">
        <v>12</v>
      </c>
      <c r="B321" s="5" t="s">
        <v>107</v>
      </c>
      <c r="C321" s="5">
        <v>4300800000</v>
      </c>
      <c r="D321" s="5" t="s">
        <v>400</v>
      </c>
      <c r="E321" s="1"/>
    </row>
    <row r="322" spans="1:5" ht="15" customHeight="1">
      <c r="A322" s="7">
        <v>12</v>
      </c>
      <c r="B322" s="5" t="s">
        <v>107</v>
      </c>
      <c r="C322" s="5">
        <v>4420000000</v>
      </c>
      <c r="D322" s="5" t="s">
        <v>403</v>
      </c>
      <c r="E322" s="1"/>
    </row>
    <row r="323" spans="1:5" ht="15" customHeight="1">
      <c r="A323" s="7">
        <v>12</v>
      </c>
      <c r="B323" s="5" t="s">
        <v>107</v>
      </c>
      <c r="C323" s="5">
        <v>4420800000</v>
      </c>
      <c r="D323" s="5" t="s">
        <v>404</v>
      </c>
      <c r="E323" s="1"/>
    </row>
    <row r="324" spans="1:5" ht="15" customHeight="1">
      <c r="A324" s="7">
        <v>12</v>
      </c>
      <c r="B324" s="5" t="s">
        <v>107</v>
      </c>
      <c r="C324" s="5">
        <v>4429999999</v>
      </c>
      <c r="D324" s="5" t="s">
        <v>405</v>
      </c>
      <c r="E324" s="1"/>
    </row>
    <row r="325" spans="1:5" ht="15" customHeight="1">
      <c r="A325" s="7">
        <v>12</v>
      </c>
      <c r="B325" s="5" t="s">
        <v>107</v>
      </c>
      <c r="C325" s="5">
        <v>5340030000</v>
      </c>
      <c r="D325" s="5" t="s">
        <v>409</v>
      </c>
      <c r="E325" s="1"/>
    </row>
    <row r="326" spans="1:5" ht="15" customHeight="1">
      <c r="A326" s="7">
        <v>12</v>
      </c>
      <c r="B326" s="5" t="s">
        <v>107</v>
      </c>
      <c r="C326" s="5">
        <v>5340990000</v>
      </c>
      <c r="D326" s="5" t="s">
        <v>410</v>
      </c>
      <c r="E326" s="1"/>
    </row>
    <row r="327" spans="1:5" ht="15" customHeight="1">
      <c r="A327" s="7">
        <v>12</v>
      </c>
      <c r="B327" s="5" t="s">
        <v>107</v>
      </c>
      <c r="C327" s="5">
        <v>5361000300</v>
      </c>
      <c r="D327" s="5" t="s">
        <v>411</v>
      </c>
      <c r="E327" s="1"/>
    </row>
    <row r="328" spans="1:5" ht="15" customHeight="1">
      <c r="A328" s="7">
        <v>13</v>
      </c>
      <c r="B328" s="5" t="s">
        <v>108</v>
      </c>
      <c r="C328" s="5">
        <v>4000810000</v>
      </c>
      <c r="D328" s="5" t="s">
        <v>418</v>
      </c>
      <c r="E328" s="1"/>
    </row>
    <row r="329" spans="1:5" ht="15" customHeight="1">
      <c r="A329" s="7">
        <v>13</v>
      </c>
      <c r="B329" s="5" t="s">
        <v>108</v>
      </c>
      <c r="C329" s="5">
        <v>4060000000</v>
      </c>
      <c r="D329" s="5" t="s">
        <v>424</v>
      </c>
      <c r="E329" s="1"/>
    </row>
    <row r="330" spans="1:5" ht="15" customHeight="1">
      <c r="A330" s="7">
        <v>13</v>
      </c>
      <c r="B330" s="5" t="s">
        <v>108</v>
      </c>
      <c r="C330" s="5">
        <v>4069999999</v>
      </c>
      <c r="D330" s="5" t="s">
        <v>414</v>
      </c>
      <c r="E330" s="1"/>
    </row>
    <row r="331" spans="1:5" ht="15" customHeight="1">
      <c r="A331" s="7">
        <v>13</v>
      </c>
      <c r="B331" s="5" t="s">
        <v>108</v>
      </c>
      <c r="C331" s="5">
        <v>4600400000</v>
      </c>
      <c r="D331" s="5" t="s">
        <v>415</v>
      </c>
      <c r="E331" s="1"/>
    </row>
    <row r="332" spans="1:5" ht="15" customHeight="1">
      <c r="A332" s="7">
        <v>13</v>
      </c>
      <c r="B332" s="5" t="s">
        <v>108</v>
      </c>
      <c r="C332" s="5">
        <v>4609999999</v>
      </c>
      <c r="D332" s="5" t="s">
        <v>425</v>
      </c>
      <c r="E332" s="1"/>
    </row>
    <row r="333" spans="1:5" ht="15" customHeight="1">
      <c r="A333" s="7">
        <v>13</v>
      </c>
      <c r="B333" s="5" t="s">
        <v>108</v>
      </c>
      <c r="C333" s="5">
        <v>4650700000</v>
      </c>
      <c r="D333" s="5" t="s">
        <v>416</v>
      </c>
      <c r="E333" s="1"/>
    </row>
    <row r="334" spans="1:5" ht="15" customHeight="1">
      <c r="A334" s="7">
        <v>13</v>
      </c>
      <c r="B334" s="5" t="s">
        <v>108</v>
      </c>
      <c r="C334" s="5">
        <v>4752200000</v>
      </c>
      <c r="D334" s="5" t="s">
        <v>417</v>
      </c>
      <c r="E334" s="1"/>
    </row>
    <row r="335" spans="1:5" ht="15" customHeight="1">
      <c r="A335" s="7">
        <v>13</v>
      </c>
      <c r="B335" s="5" t="s">
        <v>108</v>
      </c>
      <c r="C335" s="5">
        <v>4803010000</v>
      </c>
      <c r="D335" s="5" t="s">
        <v>419</v>
      </c>
      <c r="E335" s="1"/>
    </row>
    <row r="336" spans="1:5" ht="15" customHeight="1">
      <c r="A336" s="7">
        <v>13</v>
      </c>
      <c r="B336" s="5" t="s">
        <v>108</v>
      </c>
      <c r="C336" s="5">
        <v>4803020000</v>
      </c>
      <c r="D336" s="5" t="s">
        <v>420</v>
      </c>
      <c r="E336" s="1"/>
    </row>
    <row r="337" spans="1:5" ht="15" customHeight="1">
      <c r="A337" s="7">
        <v>13</v>
      </c>
      <c r="B337" s="5" t="s">
        <v>108</v>
      </c>
      <c r="C337" s="5">
        <v>4803030000</v>
      </c>
      <c r="D337" s="5" t="s">
        <v>421</v>
      </c>
      <c r="E337" s="1"/>
    </row>
    <row r="338" spans="1:5" ht="15" customHeight="1">
      <c r="A338" s="7">
        <v>13</v>
      </c>
      <c r="B338" s="5" t="s">
        <v>108</v>
      </c>
      <c r="C338" s="5">
        <v>4803040000</v>
      </c>
      <c r="D338" s="5" t="s">
        <v>426</v>
      </c>
      <c r="E338" s="1"/>
    </row>
    <row r="339" spans="1:5" ht="15" customHeight="1">
      <c r="A339" s="7">
        <v>13</v>
      </c>
      <c r="B339" s="5" t="s">
        <v>108</v>
      </c>
      <c r="C339" s="5">
        <v>4803990000</v>
      </c>
      <c r="D339" s="5" t="s">
        <v>427</v>
      </c>
      <c r="E339" s="1"/>
    </row>
    <row r="340" spans="1:5" ht="15" customHeight="1">
      <c r="A340" s="7">
        <v>13</v>
      </c>
      <c r="B340" s="5" t="s">
        <v>108</v>
      </c>
      <c r="C340" s="5">
        <v>4803992000</v>
      </c>
      <c r="D340" s="5" t="s">
        <v>422</v>
      </c>
      <c r="E340" s="1"/>
    </row>
    <row r="341" spans="1:5" ht="15" customHeight="1">
      <c r="A341" s="7">
        <v>13</v>
      </c>
      <c r="B341" s="5" t="s">
        <v>108</v>
      </c>
      <c r="C341" s="5">
        <v>4850200002</v>
      </c>
      <c r="D341" s="5" t="s">
        <v>423</v>
      </c>
      <c r="E341" s="1"/>
    </row>
    <row r="342" spans="1:5" ht="15" customHeight="1">
      <c r="A342" s="7">
        <v>20</v>
      </c>
      <c r="B342" s="5" t="s">
        <v>109</v>
      </c>
      <c r="C342" s="5">
        <v>3000000000</v>
      </c>
      <c r="D342" s="5" t="s">
        <v>428</v>
      </c>
      <c r="E342" s="1"/>
    </row>
    <row r="343" spans="1:5" ht="15" customHeight="1">
      <c r="A343" s="7">
        <v>20</v>
      </c>
      <c r="B343" s="5" t="s">
        <v>109</v>
      </c>
      <c r="C343" s="5">
        <v>3000003000</v>
      </c>
      <c r="D343" s="5" t="s">
        <v>429</v>
      </c>
      <c r="E343" s="1"/>
    </row>
    <row r="344" spans="1:5" ht="15" customHeight="1">
      <c r="A344" s="7">
        <v>20</v>
      </c>
      <c r="B344" s="5" t="s">
        <v>109</v>
      </c>
      <c r="C344" s="5">
        <v>3000004000</v>
      </c>
      <c r="D344" s="5" t="s">
        <v>430</v>
      </c>
      <c r="E344" s="1"/>
    </row>
    <row r="345" spans="1:5" ht="15" customHeight="1">
      <c r="A345" s="7">
        <v>20</v>
      </c>
      <c r="B345" s="5" t="s">
        <v>109</v>
      </c>
      <c r="C345" s="5">
        <v>3000005000</v>
      </c>
      <c r="D345" s="5" t="s">
        <v>431</v>
      </c>
      <c r="E345" s="1"/>
    </row>
    <row r="346" spans="1:5" ht="15" customHeight="1">
      <c r="A346" s="7">
        <v>20</v>
      </c>
      <c r="B346" s="5" t="s">
        <v>109</v>
      </c>
      <c r="C346" s="5">
        <v>3000006000</v>
      </c>
      <c r="D346" s="5" t="s">
        <v>432</v>
      </c>
      <c r="E346" s="1"/>
    </row>
    <row r="347" spans="1:5" ht="15" customHeight="1">
      <c r="A347" s="7">
        <v>20</v>
      </c>
      <c r="B347" s="5" t="s">
        <v>109</v>
      </c>
      <c r="C347" s="5">
        <v>3000008000</v>
      </c>
      <c r="D347" s="5" t="s">
        <v>433</v>
      </c>
      <c r="E347" s="1"/>
    </row>
    <row r="348" spans="1:5" ht="15" customHeight="1">
      <c r="A348" s="7">
        <v>20</v>
      </c>
      <c r="B348" s="5" t="s">
        <v>109</v>
      </c>
      <c r="C348" s="5">
        <v>3000009000</v>
      </c>
      <c r="D348" s="5" t="s">
        <v>434</v>
      </c>
      <c r="E348" s="1"/>
    </row>
    <row r="349" spans="1:5" ht="15" customHeight="1">
      <c r="A349" s="7">
        <v>20</v>
      </c>
      <c r="B349" s="5" t="s">
        <v>109</v>
      </c>
      <c r="C349" s="5">
        <v>3000010000</v>
      </c>
      <c r="D349" s="5" t="s">
        <v>435</v>
      </c>
      <c r="E349" s="1"/>
    </row>
    <row r="350" spans="1:5" ht="15" customHeight="1">
      <c r="A350" s="7">
        <v>20</v>
      </c>
      <c r="B350" s="5" t="s">
        <v>109</v>
      </c>
      <c r="C350" s="5">
        <v>3000011000</v>
      </c>
      <c r="D350" s="5" t="s">
        <v>436</v>
      </c>
      <c r="E350" s="1"/>
    </row>
    <row r="351" spans="1:5" ht="15" customHeight="1">
      <c r="A351" s="7">
        <v>20</v>
      </c>
      <c r="B351" s="5" t="s">
        <v>109</v>
      </c>
      <c r="C351" s="5">
        <v>3000012000</v>
      </c>
      <c r="D351" s="5" t="s">
        <v>437</v>
      </c>
      <c r="E351" s="1"/>
    </row>
    <row r="352" spans="1:5" ht="15" customHeight="1">
      <c r="A352" s="7">
        <v>20</v>
      </c>
      <c r="B352" s="5" t="s">
        <v>109</v>
      </c>
      <c r="C352" s="5">
        <v>3000013000</v>
      </c>
      <c r="D352" s="5" t="s">
        <v>470</v>
      </c>
      <c r="E352" s="1"/>
    </row>
    <row r="353" spans="1:5" ht="15" customHeight="1">
      <c r="A353" s="7">
        <v>20</v>
      </c>
      <c r="B353" s="5" t="s">
        <v>109</v>
      </c>
      <c r="C353" s="5">
        <v>3000014000</v>
      </c>
      <c r="D353" s="5" t="s">
        <v>438</v>
      </c>
      <c r="E353" s="1"/>
    </row>
    <row r="354" spans="1:5" ht="15" customHeight="1">
      <c r="A354" s="7">
        <v>20</v>
      </c>
      <c r="B354" s="5" t="s">
        <v>109</v>
      </c>
      <c r="C354" s="5">
        <v>3000999000</v>
      </c>
      <c r="D354" s="5" t="s">
        <v>439</v>
      </c>
      <c r="E354" s="1"/>
    </row>
    <row r="355" spans="1:5" ht="15" customHeight="1">
      <c r="A355" s="7">
        <v>20</v>
      </c>
      <c r="B355" s="5" t="s">
        <v>109</v>
      </c>
      <c r="C355" s="5">
        <v>3001001000</v>
      </c>
      <c r="D355" s="5" t="s">
        <v>440</v>
      </c>
      <c r="E355" s="1"/>
    </row>
    <row r="356" spans="1:5" ht="15" customHeight="1">
      <c r="A356" s="7">
        <v>20</v>
      </c>
      <c r="B356" s="5" t="s">
        <v>109</v>
      </c>
      <c r="C356" s="5">
        <v>3001002000</v>
      </c>
      <c r="D356" s="5" t="s">
        <v>441</v>
      </c>
      <c r="E356" s="1"/>
    </row>
    <row r="357" spans="1:5" ht="15" customHeight="1">
      <c r="A357" s="7">
        <v>20</v>
      </c>
      <c r="B357" s="5" t="s">
        <v>109</v>
      </c>
      <c r="C357" s="5">
        <v>3001003000</v>
      </c>
      <c r="D357" s="5" t="s">
        <v>442</v>
      </c>
      <c r="E357" s="1"/>
    </row>
    <row r="358" spans="1:5" ht="15" customHeight="1">
      <c r="A358" s="7">
        <v>20</v>
      </c>
      <c r="B358" s="5" t="s">
        <v>109</v>
      </c>
      <c r="C358" s="5">
        <v>3001006000</v>
      </c>
      <c r="D358" s="5" t="s">
        <v>443</v>
      </c>
      <c r="E358" s="1"/>
    </row>
    <row r="359" spans="1:5" ht="15" customHeight="1">
      <c r="A359" s="7">
        <v>20</v>
      </c>
      <c r="B359" s="5" t="s">
        <v>109</v>
      </c>
      <c r="C359" s="5">
        <v>3001999000</v>
      </c>
      <c r="D359" s="5" t="s">
        <v>444</v>
      </c>
      <c r="E359" s="1"/>
    </row>
    <row r="360" spans="1:5" ht="15" customHeight="1">
      <c r="A360" s="7">
        <v>20</v>
      </c>
      <c r="B360" s="5" t="s">
        <v>109</v>
      </c>
      <c r="C360" s="5">
        <v>3002002000</v>
      </c>
      <c r="D360" s="5" t="s">
        <v>445</v>
      </c>
      <c r="E360" s="1"/>
    </row>
    <row r="361" spans="1:5" ht="15" customHeight="1">
      <c r="A361" s="7">
        <v>20</v>
      </c>
      <c r="B361" s="5" t="s">
        <v>109</v>
      </c>
      <c r="C361" s="5">
        <v>3002003000</v>
      </c>
      <c r="D361" s="5" t="s">
        <v>446</v>
      </c>
      <c r="E361" s="1"/>
    </row>
    <row r="362" spans="1:5" ht="15" customHeight="1">
      <c r="A362" s="7">
        <v>20</v>
      </c>
      <c r="B362" s="5" t="s">
        <v>109</v>
      </c>
      <c r="C362" s="5">
        <v>3002999000</v>
      </c>
      <c r="D362" s="5" t="s">
        <v>447</v>
      </c>
      <c r="E362" s="1"/>
    </row>
    <row r="363" spans="1:5" ht="15" customHeight="1">
      <c r="A363" s="7">
        <v>20</v>
      </c>
      <c r="B363" s="5" t="s">
        <v>109</v>
      </c>
      <c r="C363" s="5">
        <v>3099000000</v>
      </c>
      <c r="D363" s="5" t="s">
        <v>448</v>
      </c>
      <c r="E363" s="1"/>
    </row>
    <row r="364" spans="1:5" ht="15" customHeight="1">
      <c r="A364" s="7">
        <v>20</v>
      </c>
      <c r="B364" s="5" t="s">
        <v>109</v>
      </c>
      <c r="C364" s="5">
        <v>3200000000</v>
      </c>
      <c r="D364" s="5" t="s">
        <v>449</v>
      </c>
      <c r="E364" s="1"/>
    </row>
    <row r="365" spans="1:5" ht="15" customHeight="1">
      <c r="A365" s="7">
        <v>20</v>
      </c>
      <c r="B365" s="5" t="s">
        <v>109</v>
      </c>
      <c r="C365" s="5">
        <v>3200010000</v>
      </c>
      <c r="D365" s="5" t="s">
        <v>450</v>
      </c>
      <c r="E365" s="1"/>
    </row>
    <row r="366" spans="1:5" ht="15" customHeight="1">
      <c r="A366" s="7">
        <v>20</v>
      </c>
      <c r="B366" s="5" t="s">
        <v>109</v>
      </c>
      <c r="C366" s="5">
        <v>3200020000</v>
      </c>
      <c r="D366" s="5" t="s">
        <v>451</v>
      </c>
      <c r="E366" s="1"/>
    </row>
    <row r="367" spans="1:5" ht="15" customHeight="1">
      <c r="A367" s="7">
        <v>20</v>
      </c>
      <c r="B367" s="5" t="s">
        <v>109</v>
      </c>
      <c r="C367" s="5">
        <v>3200030000</v>
      </c>
      <c r="D367" s="5" t="s">
        <v>452</v>
      </c>
      <c r="E367" s="1"/>
    </row>
    <row r="368" spans="1:5" ht="15" customHeight="1">
      <c r="A368" s="7">
        <v>20</v>
      </c>
      <c r="B368" s="5" t="s">
        <v>109</v>
      </c>
      <c r="C368" s="5">
        <v>3200040000</v>
      </c>
      <c r="D368" s="5" t="s">
        <v>453</v>
      </c>
      <c r="E368" s="1"/>
    </row>
    <row r="369" spans="1:5" ht="15" customHeight="1">
      <c r="A369" s="7">
        <v>20</v>
      </c>
      <c r="B369" s="5" t="s">
        <v>109</v>
      </c>
      <c r="C369" s="5">
        <v>3200990000</v>
      </c>
      <c r="D369" s="5" t="s">
        <v>454</v>
      </c>
      <c r="E369" s="1"/>
    </row>
    <row r="370" spans="1:5" ht="15" customHeight="1">
      <c r="A370" s="7">
        <v>20</v>
      </c>
      <c r="B370" s="5" t="s">
        <v>109</v>
      </c>
      <c r="C370" s="5">
        <v>3201000000</v>
      </c>
      <c r="D370" s="5" t="s">
        <v>455</v>
      </c>
      <c r="E370" s="1"/>
    </row>
    <row r="371" spans="1:5" ht="15" customHeight="1">
      <c r="A371" s="7">
        <v>20</v>
      </c>
      <c r="B371" s="5" t="s">
        <v>109</v>
      </c>
      <c r="C371" s="5">
        <v>3201010000</v>
      </c>
      <c r="D371" s="5" t="s">
        <v>456</v>
      </c>
      <c r="E371" s="1"/>
    </row>
    <row r="372" spans="1:5" ht="15" customHeight="1">
      <c r="A372" s="7">
        <v>20</v>
      </c>
      <c r="B372" s="5" t="s">
        <v>109</v>
      </c>
      <c r="C372" s="5">
        <v>3201020000</v>
      </c>
      <c r="D372" s="5" t="s">
        <v>457</v>
      </c>
      <c r="E372" s="1"/>
    </row>
    <row r="373" spans="1:5" ht="15" customHeight="1">
      <c r="A373" s="7">
        <v>20</v>
      </c>
      <c r="B373" s="5" t="s">
        <v>109</v>
      </c>
      <c r="C373" s="5">
        <v>3201030000</v>
      </c>
      <c r="D373" s="5" t="s">
        <v>458</v>
      </c>
      <c r="E373" s="1"/>
    </row>
    <row r="374" spans="1:5" ht="15" customHeight="1">
      <c r="A374" s="7">
        <v>20</v>
      </c>
      <c r="B374" s="5" t="s">
        <v>109</v>
      </c>
      <c r="C374" s="5">
        <v>3201040000</v>
      </c>
      <c r="D374" s="5" t="s">
        <v>459</v>
      </c>
      <c r="E374" s="1"/>
    </row>
    <row r="375" spans="1:5" ht="15" customHeight="1">
      <c r="A375" s="7">
        <v>20</v>
      </c>
      <c r="B375" s="5" t="s">
        <v>109</v>
      </c>
      <c r="C375" s="5">
        <v>3201060000</v>
      </c>
      <c r="D375" s="5" t="s">
        <v>460</v>
      </c>
      <c r="E375" s="1"/>
    </row>
    <row r="376" spans="1:5" ht="15" customHeight="1">
      <c r="A376" s="7">
        <v>20</v>
      </c>
      <c r="B376" s="5" t="s">
        <v>109</v>
      </c>
      <c r="C376" s="5">
        <v>3201990000</v>
      </c>
      <c r="D376" s="5" t="s">
        <v>461</v>
      </c>
      <c r="E376" s="1"/>
    </row>
    <row r="377" spans="1:5" ht="15" customHeight="1">
      <c r="A377" s="7">
        <v>20</v>
      </c>
      <c r="B377" s="5" t="s">
        <v>109</v>
      </c>
      <c r="C377" s="5">
        <v>3202000000</v>
      </c>
      <c r="D377" s="5" t="s">
        <v>462</v>
      </c>
      <c r="E377" s="1"/>
    </row>
    <row r="378" spans="1:5" ht="15" customHeight="1">
      <c r="A378" s="7">
        <v>20</v>
      </c>
      <c r="B378" s="5" t="s">
        <v>109</v>
      </c>
      <c r="C378" s="5">
        <v>3202010000</v>
      </c>
      <c r="D378" s="5" t="s">
        <v>463</v>
      </c>
      <c r="E378" s="1"/>
    </row>
    <row r="379" spans="1:5" ht="15" customHeight="1">
      <c r="A379" s="7">
        <v>20</v>
      </c>
      <c r="B379" s="5" t="s">
        <v>109</v>
      </c>
      <c r="C379" s="5">
        <v>3202990000</v>
      </c>
      <c r="D379" s="5" t="s">
        <v>464</v>
      </c>
      <c r="E379" s="1"/>
    </row>
    <row r="380" spans="1:5" ht="15" customHeight="1">
      <c r="A380" s="7">
        <v>20</v>
      </c>
      <c r="B380" s="5" t="s">
        <v>109</v>
      </c>
      <c r="C380" s="5">
        <v>3205000000</v>
      </c>
      <c r="D380" s="5" t="s">
        <v>465</v>
      </c>
      <c r="E380" s="1"/>
    </row>
    <row r="381" spans="1:5" ht="15" customHeight="1">
      <c r="A381" s="7">
        <v>20</v>
      </c>
      <c r="B381" s="5" t="s">
        <v>109</v>
      </c>
      <c r="C381" s="5">
        <v>3299099000</v>
      </c>
      <c r="D381" s="5" t="s">
        <v>466</v>
      </c>
      <c r="E381" s="1"/>
    </row>
    <row r="382" spans="1:5" ht="15" customHeight="1">
      <c r="A382" s="7">
        <v>20</v>
      </c>
      <c r="B382" s="5" t="s">
        <v>109</v>
      </c>
      <c r="C382" s="5">
        <v>3700000000</v>
      </c>
      <c r="D382" s="5" t="s">
        <v>467</v>
      </c>
      <c r="E382" s="1"/>
    </row>
    <row r="383" spans="1:5" ht="15" customHeight="1">
      <c r="A383" s="7">
        <v>20</v>
      </c>
      <c r="B383" s="5" t="s">
        <v>109</v>
      </c>
      <c r="C383" s="5">
        <v>3900000000</v>
      </c>
      <c r="D383" s="5" t="s">
        <v>468</v>
      </c>
      <c r="E383" s="1"/>
    </row>
    <row r="384" spans="1:5" ht="15" customHeight="1">
      <c r="A384" s="7">
        <v>20</v>
      </c>
      <c r="B384" s="5" t="s">
        <v>109</v>
      </c>
      <c r="C384" s="5">
        <v>3900100000</v>
      </c>
      <c r="D384" s="5" t="s">
        <v>469</v>
      </c>
      <c r="E384" s="1"/>
    </row>
    <row r="385" spans="1:5" ht="15" customHeight="1">
      <c r="A385" s="7">
        <v>20</v>
      </c>
      <c r="B385" s="5" t="s">
        <v>109</v>
      </c>
      <c r="C385" s="5">
        <v>4060000000</v>
      </c>
      <c r="D385" s="5" t="s">
        <v>424</v>
      </c>
      <c r="E385" s="1"/>
    </row>
    <row r="386" spans="1:5" ht="15" customHeight="1">
      <c r="A386" s="7">
        <v>21</v>
      </c>
      <c r="B386" s="5" t="s">
        <v>110</v>
      </c>
      <c r="C386" s="5">
        <v>1700201000</v>
      </c>
      <c r="D386" s="5" t="s">
        <v>483</v>
      </c>
      <c r="E386" s="1"/>
    </row>
    <row r="387" spans="1:5" ht="15" customHeight="1">
      <c r="A387" s="7">
        <v>21</v>
      </c>
      <c r="B387" s="5" t="s">
        <v>110</v>
      </c>
      <c r="C387" s="5">
        <v>2549000000</v>
      </c>
      <c r="D387" s="5" t="s">
        <v>484</v>
      </c>
      <c r="E387" s="1"/>
    </row>
    <row r="388" spans="1:5" ht="15" customHeight="1">
      <c r="A388" s="7">
        <v>21</v>
      </c>
      <c r="B388" s="5" t="s">
        <v>110</v>
      </c>
      <c r="C388" s="5">
        <v>2600020000</v>
      </c>
      <c r="D388" s="5" t="s">
        <v>485</v>
      </c>
      <c r="E388" s="1"/>
    </row>
    <row r="389" spans="1:5" ht="15" customHeight="1">
      <c r="A389" s="7">
        <v>21</v>
      </c>
      <c r="B389" s="5" t="s">
        <v>110</v>
      </c>
      <c r="C389" s="5">
        <v>2640000000</v>
      </c>
      <c r="D389" s="5" t="s">
        <v>486</v>
      </c>
      <c r="E389" s="1"/>
    </row>
    <row r="390" spans="1:5" ht="15" customHeight="1">
      <c r="A390" s="7">
        <v>21</v>
      </c>
      <c r="B390" s="5" t="s">
        <v>110</v>
      </c>
      <c r="C390" s="5">
        <v>2651000000</v>
      </c>
      <c r="D390" s="5" t="s">
        <v>487</v>
      </c>
      <c r="E390" s="1"/>
    </row>
    <row r="391" spans="1:5" ht="15" customHeight="1">
      <c r="A391" s="7">
        <v>21</v>
      </c>
      <c r="B391" s="5" t="s">
        <v>110</v>
      </c>
      <c r="C391" s="5">
        <v>2699999999</v>
      </c>
      <c r="D391" s="5" t="s">
        <v>488</v>
      </c>
      <c r="E391" s="1"/>
    </row>
    <row r="392" spans="1:5" ht="15" customHeight="1">
      <c r="A392" s="7">
        <v>21</v>
      </c>
      <c r="B392" s="5" t="s">
        <v>110</v>
      </c>
      <c r="C392" s="5">
        <v>4300000000</v>
      </c>
      <c r="D392" s="5" t="s">
        <v>163</v>
      </c>
      <c r="E392" s="1"/>
    </row>
    <row r="393" spans="1:5" ht="15" customHeight="1">
      <c r="A393" s="7">
        <v>21</v>
      </c>
      <c r="B393" s="5" t="s">
        <v>110</v>
      </c>
      <c r="C393" s="5">
        <v>4409900000</v>
      </c>
      <c r="D393" s="5" t="s">
        <v>489</v>
      </c>
      <c r="E393" s="1"/>
    </row>
    <row r="394" spans="1:5" ht="15" customHeight="1">
      <c r="A394" s="7">
        <v>21</v>
      </c>
      <c r="B394" s="5" t="s">
        <v>110</v>
      </c>
      <c r="C394" s="5">
        <v>4419999999</v>
      </c>
      <c r="D394" s="5" t="s">
        <v>476</v>
      </c>
      <c r="E394" s="1"/>
    </row>
    <row r="395" spans="1:5" ht="15" customHeight="1">
      <c r="A395" s="7">
        <v>21</v>
      </c>
      <c r="B395" s="5" t="s">
        <v>110</v>
      </c>
      <c r="C395" s="5">
        <v>4611010300</v>
      </c>
      <c r="D395" s="5" t="s">
        <v>490</v>
      </c>
      <c r="E395" s="1"/>
    </row>
    <row r="396" spans="1:5" ht="15" customHeight="1">
      <c r="A396" s="7">
        <v>21</v>
      </c>
      <c r="B396" s="5" t="s">
        <v>110</v>
      </c>
      <c r="C396" s="5">
        <v>4611019900</v>
      </c>
      <c r="D396" s="5" t="s">
        <v>491</v>
      </c>
      <c r="E396" s="1"/>
    </row>
    <row r="397" spans="1:5" ht="15" customHeight="1">
      <c r="A397" s="7">
        <v>21</v>
      </c>
      <c r="B397" s="5" t="s">
        <v>110</v>
      </c>
      <c r="C397" s="5">
        <v>4611030000</v>
      </c>
      <c r="D397" s="5" t="s">
        <v>472</v>
      </c>
      <c r="E397" s="1"/>
    </row>
    <row r="398" spans="1:5" ht="15" customHeight="1">
      <c r="A398" s="7">
        <v>21</v>
      </c>
      <c r="B398" s="5" t="s">
        <v>110</v>
      </c>
      <c r="C398" s="5">
        <v>4709010000</v>
      </c>
      <c r="D398" s="5" t="s">
        <v>492</v>
      </c>
      <c r="E398" s="1"/>
    </row>
    <row r="399" spans="1:5" ht="15" customHeight="1">
      <c r="A399" s="7">
        <v>21</v>
      </c>
      <c r="B399" s="5" t="s">
        <v>110</v>
      </c>
      <c r="C399" s="5">
        <v>4720000000</v>
      </c>
      <c r="D399" s="5" t="s">
        <v>471</v>
      </c>
      <c r="E399" s="1"/>
    </row>
    <row r="400" spans="1:5" ht="15" customHeight="1">
      <c r="A400" s="7">
        <v>21</v>
      </c>
      <c r="B400" s="5" t="s">
        <v>110</v>
      </c>
      <c r="C400" s="5">
        <v>4730100000</v>
      </c>
      <c r="D400" s="5" t="s">
        <v>493</v>
      </c>
      <c r="E400" s="1"/>
    </row>
    <row r="401" spans="1:5" ht="15" customHeight="1">
      <c r="A401" s="7">
        <v>21</v>
      </c>
      <c r="B401" s="5" t="s">
        <v>110</v>
      </c>
      <c r="C401" s="5">
        <v>4752100000</v>
      </c>
      <c r="D401" s="5" t="s">
        <v>494</v>
      </c>
      <c r="E401" s="1"/>
    </row>
    <row r="402" spans="1:5" ht="15" customHeight="1">
      <c r="A402" s="7">
        <v>21</v>
      </c>
      <c r="B402" s="5" t="s">
        <v>110</v>
      </c>
      <c r="C402" s="5">
        <v>4759110000</v>
      </c>
      <c r="D402" s="5" t="s">
        <v>473</v>
      </c>
      <c r="E402" s="1"/>
    </row>
    <row r="403" spans="1:5" ht="15" customHeight="1">
      <c r="A403" s="7">
        <v>21</v>
      </c>
      <c r="B403" s="5" t="s">
        <v>110</v>
      </c>
      <c r="C403" s="5">
        <v>4770000000</v>
      </c>
      <c r="D403" s="5" t="s">
        <v>477</v>
      </c>
      <c r="E403" s="1"/>
    </row>
    <row r="404" spans="1:5" ht="15" customHeight="1">
      <c r="A404" s="7">
        <v>21</v>
      </c>
      <c r="B404" s="5" t="s">
        <v>110</v>
      </c>
      <c r="C404" s="5">
        <v>4770000600</v>
      </c>
      <c r="D404" s="5" t="s">
        <v>478</v>
      </c>
      <c r="E404" s="1"/>
    </row>
    <row r="405" spans="1:5" ht="15" customHeight="1">
      <c r="A405" s="7">
        <v>21</v>
      </c>
      <c r="B405" s="5" t="s">
        <v>110</v>
      </c>
      <c r="C405" s="5">
        <v>4900200000</v>
      </c>
      <c r="D405" s="5" t="s">
        <v>474</v>
      </c>
      <c r="E405" s="1"/>
    </row>
    <row r="406" spans="1:5" ht="15" customHeight="1">
      <c r="A406" s="7">
        <v>21</v>
      </c>
      <c r="B406" s="5" t="s">
        <v>110</v>
      </c>
      <c r="C406" s="5">
        <v>4999900000</v>
      </c>
      <c r="D406" s="5" t="s">
        <v>475</v>
      </c>
      <c r="E406" s="1"/>
    </row>
    <row r="407" spans="1:5" ht="15" customHeight="1">
      <c r="A407" s="7">
        <v>21</v>
      </c>
      <c r="B407" s="5" t="s">
        <v>110</v>
      </c>
      <c r="C407" s="5">
        <v>5340030000</v>
      </c>
      <c r="D407" s="5" t="s">
        <v>409</v>
      </c>
      <c r="E407" s="1"/>
    </row>
    <row r="408" spans="1:5" ht="15" customHeight="1">
      <c r="A408" s="7">
        <v>21</v>
      </c>
      <c r="B408" s="5" t="s">
        <v>110</v>
      </c>
      <c r="C408" s="5">
        <v>5361000300</v>
      </c>
      <c r="D408" s="5" t="s">
        <v>411</v>
      </c>
      <c r="E408" s="1"/>
    </row>
    <row r="409" spans="1:5" ht="15" customHeight="1">
      <c r="A409" s="7">
        <v>21</v>
      </c>
      <c r="B409" s="5" t="s">
        <v>110</v>
      </c>
      <c r="C409" s="5">
        <v>5449990000</v>
      </c>
      <c r="D409" s="5" t="s">
        <v>479</v>
      </c>
      <c r="E409" s="1"/>
    </row>
    <row r="410" spans="1:5" ht="15" customHeight="1">
      <c r="A410" s="7">
        <v>21</v>
      </c>
      <c r="B410" s="5" t="s">
        <v>110</v>
      </c>
      <c r="C410" s="5">
        <v>5480000001</v>
      </c>
      <c r="D410" s="5" t="s">
        <v>481</v>
      </c>
      <c r="E410" s="1"/>
    </row>
    <row r="411" spans="1:5" ht="15" customHeight="1">
      <c r="A411" s="7">
        <v>21</v>
      </c>
      <c r="B411" s="5" t="s">
        <v>110</v>
      </c>
      <c r="C411" s="5">
        <v>5550300000</v>
      </c>
      <c r="D411" s="5" t="s">
        <v>480</v>
      </c>
      <c r="E411" s="1"/>
    </row>
    <row r="412" spans="1:5" ht="15" customHeight="1">
      <c r="A412" s="7">
        <v>21</v>
      </c>
      <c r="B412" s="5" t="s">
        <v>110</v>
      </c>
      <c r="C412" s="5">
        <v>5559900000</v>
      </c>
      <c r="D412" s="5" t="s">
        <v>328</v>
      </c>
      <c r="E412" s="1"/>
    </row>
    <row r="413" spans="1:5" ht="15" customHeight="1">
      <c r="A413" s="7">
        <v>21</v>
      </c>
      <c r="B413" s="5" t="s">
        <v>110</v>
      </c>
      <c r="C413" s="5">
        <v>5661000000</v>
      </c>
      <c r="D413" s="5" t="s">
        <v>482</v>
      </c>
      <c r="E413" s="1"/>
    </row>
    <row r="414" spans="1:5" ht="15" customHeight="1">
      <c r="A414" s="7">
        <v>30112</v>
      </c>
      <c r="B414" s="5" t="s">
        <v>137</v>
      </c>
      <c r="C414" s="5">
        <v>2250100000</v>
      </c>
      <c r="D414" s="5" t="s">
        <v>495</v>
      </c>
      <c r="E414" s="1"/>
    </row>
    <row r="415" spans="1:5" ht="15" customHeight="1">
      <c r="A415" s="7">
        <v>30112</v>
      </c>
      <c r="B415" s="5" t="s">
        <v>137</v>
      </c>
      <c r="C415" s="5">
        <v>2250101000</v>
      </c>
      <c r="D415" s="5" t="s">
        <v>496</v>
      </c>
      <c r="E415" s="1"/>
    </row>
    <row r="416" spans="1:5" ht="15" customHeight="1">
      <c r="A416" s="7">
        <v>30114</v>
      </c>
      <c r="B416" s="5" t="s">
        <v>138</v>
      </c>
      <c r="C416" s="5">
        <v>2250000000</v>
      </c>
      <c r="D416" s="5" t="s">
        <v>497</v>
      </c>
      <c r="E416" s="1"/>
    </row>
    <row r="417" spans="1:5" ht="15" customHeight="1">
      <c r="A417" s="7">
        <v>30117</v>
      </c>
      <c r="B417" s="5" t="s">
        <v>139</v>
      </c>
      <c r="C417" s="5">
        <v>2250002000</v>
      </c>
      <c r="D417" s="5" t="s">
        <v>498</v>
      </c>
      <c r="E417" s="1"/>
    </row>
    <row r="418" spans="1:5" ht="15" customHeight="1">
      <c r="A418" s="7">
        <v>3012</v>
      </c>
      <c r="B418" s="5" t="s">
        <v>111</v>
      </c>
      <c r="C418" s="5">
        <v>2214000000</v>
      </c>
      <c r="D418" s="5" t="s">
        <v>503</v>
      </c>
      <c r="E418" s="1"/>
    </row>
    <row r="419" spans="1:5" ht="15" customHeight="1">
      <c r="A419" s="7">
        <v>3012</v>
      </c>
      <c r="B419" s="5" t="s">
        <v>111</v>
      </c>
      <c r="C419" s="5">
        <v>2214010000</v>
      </c>
      <c r="D419" s="5" t="s">
        <v>504</v>
      </c>
      <c r="E419" s="1"/>
    </row>
    <row r="420" spans="1:5" ht="15" customHeight="1">
      <c r="A420" s="7">
        <v>3012</v>
      </c>
      <c r="B420" s="5" t="s">
        <v>111</v>
      </c>
      <c r="C420" s="5">
        <v>2214030000</v>
      </c>
      <c r="D420" s="5" t="s">
        <v>505</v>
      </c>
      <c r="E420" s="1"/>
    </row>
    <row r="421" spans="1:5" ht="15" customHeight="1">
      <c r="A421" s="7">
        <v>3012</v>
      </c>
      <c r="B421" s="5" t="s">
        <v>111</v>
      </c>
      <c r="C421" s="5">
        <v>2220331000</v>
      </c>
      <c r="D421" s="5" t="s">
        <v>500</v>
      </c>
      <c r="E421" s="1"/>
    </row>
    <row r="422" spans="1:5" ht="15" customHeight="1">
      <c r="A422" s="7">
        <v>3012</v>
      </c>
      <c r="B422" s="5" t="s">
        <v>111</v>
      </c>
      <c r="C422" s="5">
        <v>2220410000</v>
      </c>
      <c r="D422" s="5" t="s">
        <v>501</v>
      </c>
      <c r="E422" s="1"/>
    </row>
    <row r="423" spans="1:5" ht="15" customHeight="1">
      <c r="A423" s="7">
        <v>3012</v>
      </c>
      <c r="B423" s="5" t="s">
        <v>111</v>
      </c>
      <c r="C423" s="5">
        <v>2220500000</v>
      </c>
      <c r="D423" s="5" t="s">
        <v>499</v>
      </c>
      <c r="E423" s="1"/>
    </row>
    <row r="424" spans="1:5" ht="15" customHeight="1">
      <c r="A424" s="7">
        <v>3012</v>
      </c>
      <c r="B424" s="5" t="s">
        <v>111</v>
      </c>
      <c r="C424" s="5">
        <v>2240990000</v>
      </c>
      <c r="D424" s="5" t="s">
        <v>502</v>
      </c>
      <c r="E424" s="1"/>
    </row>
    <row r="425" spans="1:5" ht="15" customHeight="1">
      <c r="A425" s="7">
        <v>30131</v>
      </c>
      <c r="B425" s="5" t="s">
        <v>140</v>
      </c>
      <c r="C425" s="5">
        <v>2220100000</v>
      </c>
      <c r="D425" s="5" t="s">
        <v>508</v>
      </c>
      <c r="E425" s="1"/>
    </row>
    <row r="426" spans="1:5" ht="15" customHeight="1">
      <c r="A426" s="7">
        <v>30131</v>
      </c>
      <c r="B426" s="5" t="s">
        <v>140</v>
      </c>
      <c r="C426" s="5">
        <v>2220102000</v>
      </c>
      <c r="D426" s="5" t="s">
        <v>507</v>
      </c>
      <c r="E426" s="1"/>
    </row>
    <row r="427" spans="1:5" ht="15" customHeight="1">
      <c r="A427" s="7">
        <v>30131</v>
      </c>
      <c r="B427" s="5" t="s">
        <v>140</v>
      </c>
      <c r="C427" s="5">
        <v>2220291000</v>
      </c>
      <c r="D427" s="5" t="s">
        <v>506</v>
      </c>
      <c r="E427" s="1"/>
    </row>
    <row r="428" spans="1:5" ht="15" customHeight="1">
      <c r="A428" s="7">
        <v>30134</v>
      </c>
      <c r="B428" s="5" t="s">
        <v>141</v>
      </c>
      <c r="C428" s="5">
        <v>2220110000</v>
      </c>
      <c r="D428" s="5" t="s">
        <v>509</v>
      </c>
      <c r="E428" s="1"/>
    </row>
    <row r="429" spans="1:5" ht="15" customHeight="1">
      <c r="A429" s="7">
        <v>30134</v>
      </c>
      <c r="B429" s="5" t="s">
        <v>141</v>
      </c>
      <c r="C429" s="5">
        <v>2220154000</v>
      </c>
      <c r="D429" s="5" t="s">
        <v>510</v>
      </c>
      <c r="E429" s="1"/>
    </row>
    <row r="430" spans="1:5" ht="15" customHeight="1">
      <c r="A430" s="7">
        <v>30137</v>
      </c>
      <c r="B430" s="5" t="s">
        <v>142</v>
      </c>
      <c r="C430" s="5">
        <v>2220149000</v>
      </c>
      <c r="D430" s="5" t="s">
        <v>511</v>
      </c>
      <c r="E430" s="1"/>
    </row>
    <row r="431" spans="1:5" ht="15" customHeight="1">
      <c r="A431" s="7">
        <v>30137</v>
      </c>
      <c r="B431" s="5" t="s">
        <v>142</v>
      </c>
      <c r="C431" s="5">
        <v>2220150000</v>
      </c>
      <c r="D431" s="5" t="s">
        <v>512</v>
      </c>
      <c r="E431" s="1"/>
    </row>
    <row r="432" spans="1:5" ht="15" customHeight="1">
      <c r="A432" s="7">
        <v>30137</v>
      </c>
      <c r="B432" s="5" t="s">
        <v>142</v>
      </c>
      <c r="C432" s="5">
        <v>2220230000</v>
      </c>
      <c r="D432" s="5" t="s">
        <v>513</v>
      </c>
      <c r="E432" s="1"/>
    </row>
    <row r="433" spans="1:5" ht="15" customHeight="1">
      <c r="A433" s="7">
        <v>30137</v>
      </c>
      <c r="B433" s="5" t="s">
        <v>142</v>
      </c>
      <c r="C433" s="5">
        <v>2220239000</v>
      </c>
      <c r="D433" s="5" t="s">
        <v>514</v>
      </c>
      <c r="E433" s="1"/>
    </row>
    <row r="434" spans="1:5" ht="15" customHeight="1">
      <c r="A434" s="7">
        <v>30137</v>
      </c>
      <c r="B434" s="5" t="s">
        <v>142</v>
      </c>
      <c r="C434" s="5">
        <v>2220240000</v>
      </c>
      <c r="D434" s="5" t="s">
        <v>515</v>
      </c>
      <c r="E434" s="1"/>
    </row>
    <row r="435" spans="1:5" ht="15" customHeight="1">
      <c r="A435" s="7">
        <v>30137</v>
      </c>
      <c r="B435" s="5" t="s">
        <v>142</v>
      </c>
      <c r="C435" s="5">
        <v>2220331000</v>
      </c>
      <c r="D435" s="5" t="s">
        <v>500</v>
      </c>
      <c r="E435" s="1"/>
    </row>
    <row r="436" spans="1:5" ht="15" customHeight="1">
      <c r="A436" s="7">
        <v>30138</v>
      </c>
      <c r="B436" s="5" t="s">
        <v>143</v>
      </c>
      <c r="C436" s="5">
        <v>2220130000</v>
      </c>
      <c r="D436" s="5" t="s">
        <v>518</v>
      </c>
      <c r="E436" s="1"/>
    </row>
    <row r="437" spans="1:5" ht="15" customHeight="1">
      <c r="A437" s="7">
        <v>30138</v>
      </c>
      <c r="B437" s="5" t="s">
        <v>143</v>
      </c>
      <c r="C437" s="5">
        <v>2220140000</v>
      </c>
      <c r="D437" s="5" t="s">
        <v>516</v>
      </c>
      <c r="E437" s="1"/>
    </row>
    <row r="438" spans="1:5" ht="15" customHeight="1">
      <c r="A438" s="7">
        <v>30138</v>
      </c>
      <c r="B438" s="5" t="s">
        <v>143</v>
      </c>
      <c r="C438" s="5">
        <v>2220143000</v>
      </c>
      <c r="D438" s="5" t="s">
        <v>517</v>
      </c>
      <c r="E438" s="1"/>
    </row>
    <row r="439" spans="1:5" ht="15" customHeight="1">
      <c r="A439" s="7">
        <v>30138</v>
      </c>
      <c r="B439" s="5" t="s">
        <v>143</v>
      </c>
      <c r="C439" s="5">
        <v>2220144000</v>
      </c>
      <c r="D439" s="5" t="s">
        <v>519</v>
      </c>
      <c r="E439" s="1"/>
    </row>
    <row r="440" spans="1:5" ht="15" customHeight="1">
      <c r="A440" s="7">
        <v>30141</v>
      </c>
      <c r="B440" s="5" t="s">
        <v>144</v>
      </c>
      <c r="C440" s="5">
        <v>2220420000</v>
      </c>
      <c r="D440" s="5" t="s">
        <v>522</v>
      </c>
      <c r="E440" s="1"/>
    </row>
    <row r="441" spans="1:5" ht="15" customHeight="1">
      <c r="A441" s="7">
        <v>30141</v>
      </c>
      <c r="B441" s="5" t="s">
        <v>144</v>
      </c>
      <c r="C441" s="5">
        <v>2220430000</v>
      </c>
      <c r="D441" s="5" t="s">
        <v>521</v>
      </c>
      <c r="E441" s="1"/>
    </row>
    <row r="442" spans="1:5" ht="15" customHeight="1">
      <c r="A442" s="7">
        <v>30141</v>
      </c>
      <c r="B442" s="5" t="s">
        <v>144</v>
      </c>
      <c r="C442" s="5">
        <v>2220700000</v>
      </c>
      <c r="D442" s="5" t="s">
        <v>520</v>
      </c>
      <c r="E442" s="1"/>
    </row>
    <row r="443" spans="1:5" ht="15" customHeight="1">
      <c r="A443" s="7">
        <v>30142</v>
      </c>
      <c r="B443" s="5" t="s">
        <v>145</v>
      </c>
      <c r="C443" s="5">
        <v>2220200000</v>
      </c>
      <c r="D443" s="5" t="s">
        <v>525</v>
      </c>
      <c r="E443" s="1"/>
    </row>
    <row r="444" spans="1:5" ht="15" customHeight="1">
      <c r="A444" s="7">
        <v>30142</v>
      </c>
      <c r="B444" s="5" t="s">
        <v>145</v>
      </c>
      <c r="C444" s="5">
        <v>2220202000</v>
      </c>
      <c r="D444" s="5" t="s">
        <v>526</v>
      </c>
      <c r="E444" s="1"/>
    </row>
    <row r="445" spans="1:5" ht="15" customHeight="1">
      <c r="A445" s="7">
        <v>30142</v>
      </c>
      <c r="B445" s="5" t="s">
        <v>145</v>
      </c>
      <c r="C445" s="5">
        <v>2220221000</v>
      </c>
      <c r="D445" s="5" t="s">
        <v>527</v>
      </c>
      <c r="E445" s="1"/>
    </row>
    <row r="446" spans="1:5" ht="15" customHeight="1">
      <c r="A446" s="7">
        <v>30142</v>
      </c>
      <c r="B446" s="5" t="s">
        <v>145</v>
      </c>
      <c r="C446" s="5">
        <v>2220231000</v>
      </c>
      <c r="D446" s="5" t="s">
        <v>524</v>
      </c>
      <c r="E446" s="1"/>
    </row>
    <row r="447" spans="1:5" ht="15" customHeight="1">
      <c r="A447" s="7">
        <v>30142</v>
      </c>
      <c r="B447" s="5" t="s">
        <v>145</v>
      </c>
      <c r="C447" s="5">
        <v>2220299000</v>
      </c>
      <c r="D447" s="5" t="s">
        <v>523</v>
      </c>
      <c r="E447" s="1"/>
    </row>
    <row r="448" spans="1:5" ht="15" customHeight="1">
      <c r="A448" s="7">
        <v>30143</v>
      </c>
      <c r="B448" s="5" t="s">
        <v>146</v>
      </c>
      <c r="C448" s="5">
        <v>2220300000</v>
      </c>
      <c r="D448" s="5" t="s">
        <v>528</v>
      </c>
      <c r="E448" s="1"/>
    </row>
    <row r="449" spans="1:5" ht="15" customHeight="1">
      <c r="A449" s="7">
        <v>30143</v>
      </c>
      <c r="B449" s="5" t="s">
        <v>146</v>
      </c>
      <c r="C449" s="5">
        <v>2220330000</v>
      </c>
      <c r="D449" s="5" t="s">
        <v>529</v>
      </c>
      <c r="E449" s="1"/>
    </row>
    <row r="450" spans="1:5" ht="15" customHeight="1">
      <c r="A450" s="7">
        <v>30144</v>
      </c>
      <c r="B450" s="5" t="s">
        <v>147</v>
      </c>
      <c r="C450" s="5">
        <v>2220310000</v>
      </c>
      <c r="D450" s="5" t="s">
        <v>530</v>
      </c>
      <c r="E450" s="1"/>
    </row>
    <row r="451" spans="1:5" ht="15" customHeight="1">
      <c r="A451" s="7">
        <v>30145</v>
      </c>
      <c r="B451" s="5" t="s">
        <v>148</v>
      </c>
      <c r="C451" s="5">
        <v>2220421000</v>
      </c>
      <c r="D451" s="5" t="s">
        <v>531</v>
      </c>
      <c r="E451" s="1"/>
    </row>
    <row r="452" spans="1:5" ht="15" customHeight="1">
      <c r="A452" s="7">
        <v>30146</v>
      </c>
      <c r="B452" s="5" t="s">
        <v>149</v>
      </c>
      <c r="C452" s="5">
        <v>2240000000</v>
      </c>
      <c r="D452" s="5" t="s">
        <v>532</v>
      </c>
      <c r="E452" s="1"/>
    </row>
    <row r="453" spans="1:5" ht="15" customHeight="1">
      <c r="A453" s="7">
        <v>30151</v>
      </c>
      <c r="B453" s="5" t="s">
        <v>112</v>
      </c>
      <c r="C453" s="5">
        <v>2220000000</v>
      </c>
      <c r="D453" s="5" t="s">
        <v>533</v>
      </c>
      <c r="E453" s="1"/>
    </row>
    <row r="454" spans="1:5" ht="15" customHeight="1">
      <c r="A454" s="7">
        <v>30151</v>
      </c>
      <c r="B454" s="5" t="s">
        <v>112</v>
      </c>
      <c r="C454" s="5">
        <v>2220010000</v>
      </c>
      <c r="D454" s="5" t="s">
        <v>534</v>
      </c>
      <c r="E454" s="1"/>
    </row>
    <row r="455" spans="1:5" ht="15" customHeight="1">
      <c r="A455" s="7">
        <v>30151</v>
      </c>
      <c r="B455" s="5" t="s">
        <v>112</v>
      </c>
      <c r="C455" s="5">
        <v>2220020000</v>
      </c>
      <c r="D455" s="5" t="s">
        <v>535</v>
      </c>
      <c r="E455" s="1"/>
    </row>
    <row r="456" spans="1:5" ht="15" customHeight="1">
      <c r="A456" s="7">
        <v>30151</v>
      </c>
      <c r="B456" s="5" t="s">
        <v>112</v>
      </c>
      <c r="C456" s="5">
        <v>2220030000</v>
      </c>
      <c r="D456" s="5" t="s">
        <v>536</v>
      </c>
      <c r="E456" s="1"/>
    </row>
    <row r="457" spans="1:5" ht="15" customHeight="1">
      <c r="A457" s="7">
        <v>30151</v>
      </c>
      <c r="B457" s="5" t="s">
        <v>112</v>
      </c>
      <c r="C457" s="5">
        <v>2220040000</v>
      </c>
      <c r="D457" s="5" t="s">
        <v>537</v>
      </c>
      <c r="E457" s="1"/>
    </row>
    <row r="458" spans="1:5" ht="15" customHeight="1">
      <c r="A458" s="7">
        <v>30151</v>
      </c>
      <c r="B458" s="5" t="s">
        <v>112</v>
      </c>
      <c r="C458" s="5">
        <v>2220050000</v>
      </c>
      <c r="D458" s="5" t="s">
        <v>538</v>
      </c>
      <c r="E458" s="1"/>
    </row>
    <row r="459" spans="1:5" ht="15" customHeight="1">
      <c r="A459" s="7">
        <v>30151</v>
      </c>
      <c r="B459" s="5" t="s">
        <v>112</v>
      </c>
      <c r="C459" s="5">
        <v>2220060000</v>
      </c>
      <c r="D459" s="5" t="s">
        <v>539</v>
      </c>
      <c r="E459" s="1"/>
    </row>
    <row r="460" spans="1:5" ht="15" customHeight="1">
      <c r="A460" s="7">
        <v>30151</v>
      </c>
      <c r="B460" s="5" t="s">
        <v>112</v>
      </c>
      <c r="C460" s="5">
        <v>2220070000</v>
      </c>
      <c r="D460" s="5" t="s">
        <v>540</v>
      </c>
      <c r="E460" s="1"/>
    </row>
    <row r="461" spans="1:5" ht="15" customHeight="1">
      <c r="A461" s="7">
        <v>30151</v>
      </c>
      <c r="B461" s="5" t="s">
        <v>112</v>
      </c>
      <c r="C461" s="5">
        <v>2220090000</v>
      </c>
      <c r="D461" s="5" t="s">
        <v>541</v>
      </c>
      <c r="E461" s="1"/>
    </row>
    <row r="462" spans="1:5" ht="15" customHeight="1">
      <c r="A462" s="7">
        <v>30152</v>
      </c>
      <c r="B462" s="5" t="s">
        <v>150</v>
      </c>
      <c r="C462" s="5">
        <v>2220160000</v>
      </c>
      <c r="D462" s="5" t="s">
        <v>542</v>
      </c>
      <c r="E462" s="1"/>
    </row>
    <row r="463" spans="1:5" ht="15" customHeight="1">
      <c r="A463" s="7">
        <v>30152</v>
      </c>
      <c r="B463" s="5" t="s">
        <v>150</v>
      </c>
      <c r="C463" s="5">
        <v>2220800000</v>
      </c>
      <c r="D463" s="5" t="s">
        <v>543</v>
      </c>
      <c r="E463" s="1"/>
    </row>
    <row r="464" spans="1:5" ht="15" customHeight="1">
      <c r="A464" s="7">
        <v>30154</v>
      </c>
      <c r="B464" s="5" t="s">
        <v>151</v>
      </c>
      <c r="C464" s="5">
        <v>2220232000</v>
      </c>
      <c r="D464" s="5" t="s">
        <v>544</v>
      </c>
      <c r="E464" s="1"/>
    </row>
    <row r="465" spans="1:5" ht="15" customHeight="1">
      <c r="A465" s="7">
        <v>30155</v>
      </c>
      <c r="B465" s="5" t="s">
        <v>113</v>
      </c>
      <c r="C465" s="5">
        <v>2102000000</v>
      </c>
      <c r="D465" s="5" t="s">
        <v>551</v>
      </c>
      <c r="E465" s="1"/>
    </row>
    <row r="466" spans="1:5" ht="15" customHeight="1">
      <c r="A466" s="7">
        <v>30155</v>
      </c>
      <c r="B466" s="5" t="s">
        <v>113</v>
      </c>
      <c r="C466" s="5">
        <v>2220292000</v>
      </c>
      <c r="D466" s="5" t="s">
        <v>545</v>
      </c>
      <c r="E466" s="1"/>
    </row>
    <row r="467" spans="1:5" ht="15" customHeight="1">
      <c r="A467" s="7">
        <v>30155</v>
      </c>
      <c r="B467" s="5" t="s">
        <v>113</v>
      </c>
      <c r="C467" s="5">
        <v>2222200000</v>
      </c>
      <c r="D467" s="5" t="s">
        <v>552</v>
      </c>
      <c r="E467" s="1"/>
    </row>
    <row r="468" spans="1:5" ht="15" customHeight="1">
      <c r="A468" s="7">
        <v>30155</v>
      </c>
      <c r="B468" s="5" t="s">
        <v>113</v>
      </c>
      <c r="C468" s="5">
        <v>2250200000</v>
      </c>
      <c r="D468" s="5" t="s">
        <v>547</v>
      </c>
      <c r="E468" s="1"/>
    </row>
    <row r="469" spans="1:5" ht="15" customHeight="1">
      <c r="A469" s="7">
        <v>30155</v>
      </c>
      <c r="B469" s="5" t="s">
        <v>113</v>
      </c>
      <c r="C469" s="5">
        <v>2259900000</v>
      </c>
      <c r="D469" s="5" t="s">
        <v>546</v>
      </c>
      <c r="E469" s="1"/>
    </row>
    <row r="470" spans="1:5" ht="15" customHeight="1">
      <c r="A470" s="7">
        <v>30155</v>
      </c>
      <c r="B470" s="5" t="s">
        <v>113</v>
      </c>
      <c r="C470" s="5">
        <v>2259999000</v>
      </c>
      <c r="D470" s="5" t="s">
        <v>548</v>
      </c>
      <c r="E470" s="1"/>
    </row>
    <row r="471" spans="1:5" ht="15" customHeight="1">
      <c r="A471" s="7">
        <v>30155</v>
      </c>
      <c r="B471" s="5" t="s">
        <v>113</v>
      </c>
      <c r="C471" s="5">
        <v>2261000000</v>
      </c>
      <c r="D471" s="5" t="s">
        <v>549</v>
      </c>
      <c r="E471" s="1"/>
    </row>
    <row r="472" spans="1:5" ht="15" customHeight="1">
      <c r="A472" s="7">
        <v>30155</v>
      </c>
      <c r="B472" s="5" t="s">
        <v>113</v>
      </c>
      <c r="C472" s="5">
        <v>2300000000</v>
      </c>
      <c r="D472" s="5" t="s">
        <v>550</v>
      </c>
      <c r="E472" s="1"/>
    </row>
    <row r="473" spans="1:5" ht="15" customHeight="1">
      <c r="A473" s="7">
        <v>30155</v>
      </c>
      <c r="B473" s="5" t="s">
        <v>113</v>
      </c>
      <c r="C473" s="5" t="s">
        <v>553</v>
      </c>
      <c r="D473" s="5" t="s">
        <v>554</v>
      </c>
      <c r="E473" s="1"/>
    </row>
    <row r="474" spans="1:5" ht="15" customHeight="1">
      <c r="A474" s="7">
        <v>3021</v>
      </c>
      <c r="B474" s="5" t="s">
        <v>114</v>
      </c>
      <c r="C474" s="5">
        <v>2200000000</v>
      </c>
      <c r="D474" s="5" t="s">
        <v>555</v>
      </c>
      <c r="E474" s="1"/>
    </row>
    <row r="475" spans="1:5" ht="15" customHeight="1">
      <c r="A475" s="7">
        <v>3022</v>
      </c>
      <c r="B475" s="5" t="s">
        <v>115</v>
      </c>
      <c r="C475" s="5">
        <v>2210000000</v>
      </c>
      <c r="D475" s="5" t="s">
        <v>558</v>
      </c>
      <c r="E475" s="1"/>
    </row>
    <row r="476" spans="1:5" ht="15" customHeight="1">
      <c r="A476" s="7">
        <v>3022</v>
      </c>
      <c r="B476" s="5" t="s">
        <v>115</v>
      </c>
      <c r="C476" s="5">
        <v>2211000000</v>
      </c>
      <c r="D476" s="5" t="s">
        <v>556</v>
      </c>
      <c r="E476" s="1"/>
    </row>
    <row r="477" spans="1:5" ht="15" customHeight="1">
      <c r="A477" s="7">
        <v>3022</v>
      </c>
      <c r="B477" s="5" t="s">
        <v>115</v>
      </c>
      <c r="C477" s="5">
        <v>2212000000</v>
      </c>
      <c r="D477" s="5" t="s">
        <v>557</v>
      </c>
      <c r="E477" s="1"/>
    </row>
    <row r="478" spans="1:5" ht="15" customHeight="1">
      <c r="A478" s="7">
        <v>3022</v>
      </c>
      <c r="B478" s="5" t="s">
        <v>115</v>
      </c>
      <c r="C478" s="5">
        <v>2214990000</v>
      </c>
      <c r="D478" s="5" t="s">
        <v>559</v>
      </c>
      <c r="E478" s="1"/>
    </row>
    <row r="479" spans="1:5" ht="15" customHeight="1">
      <c r="A479" s="7">
        <v>3022</v>
      </c>
      <c r="B479" s="5" t="s">
        <v>115</v>
      </c>
      <c r="C479" s="5">
        <v>2921000000</v>
      </c>
      <c r="D479" s="5" t="s">
        <v>586</v>
      </c>
      <c r="E479" s="1"/>
    </row>
    <row r="480" spans="1:5" ht="15" customHeight="1">
      <c r="A480" s="7">
        <v>3024</v>
      </c>
      <c r="B480" s="5" t="s">
        <v>116</v>
      </c>
      <c r="C480" s="5">
        <v>2220800000</v>
      </c>
      <c r="D480" s="5" t="s">
        <v>543</v>
      </c>
      <c r="E480" s="1"/>
    </row>
    <row r="481" spans="1:5" ht="15" customHeight="1">
      <c r="A481" s="7">
        <v>3024</v>
      </c>
      <c r="B481" s="5" t="s">
        <v>116</v>
      </c>
      <c r="C481" s="5">
        <v>2240990000</v>
      </c>
      <c r="D481" s="5" t="s">
        <v>502</v>
      </c>
      <c r="E481" s="1"/>
    </row>
    <row r="482" spans="1:5" ht="15" customHeight="1">
      <c r="A482" s="7">
        <v>3024</v>
      </c>
      <c r="B482" s="5" t="s">
        <v>116</v>
      </c>
      <c r="C482" s="5">
        <v>2259900000</v>
      </c>
      <c r="D482" s="5" t="s">
        <v>546</v>
      </c>
      <c r="E482" s="1"/>
    </row>
    <row r="483" spans="1:5" ht="15" customHeight="1">
      <c r="A483" s="7">
        <v>3024</v>
      </c>
      <c r="B483" s="5" t="s">
        <v>116</v>
      </c>
      <c r="C483" s="5">
        <v>2261000000</v>
      </c>
      <c r="D483" s="5" t="s">
        <v>549</v>
      </c>
      <c r="E483" s="1"/>
    </row>
    <row r="484" spans="1:5" ht="15" customHeight="1">
      <c r="A484" s="7">
        <v>3024</v>
      </c>
      <c r="B484" s="5" t="s">
        <v>116</v>
      </c>
      <c r="C484" s="5">
        <v>2270000000</v>
      </c>
      <c r="D484" s="5" t="s">
        <v>560</v>
      </c>
      <c r="E484" s="1"/>
    </row>
    <row r="485" spans="1:5" ht="15" customHeight="1">
      <c r="A485" s="7">
        <v>3024</v>
      </c>
      <c r="B485" s="5" t="s">
        <v>116</v>
      </c>
      <c r="C485" s="5">
        <v>2280000000</v>
      </c>
      <c r="D485" s="5" t="s">
        <v>561</v>
      </c>
      <c r="E485" s="1"/>
    </row>
    <row r="486" spans="1:5" ht="15" customHeight="1">
      <c r="A486" s="7">
        <v>3024</v>
      </c>
      <c r="B486" s="5" t="s">
        <v>116</v>
      </c>
      <c r="C486" s="5">
        <v>2281000000</v>
      </c>
      <c r="D486" s="5" t="s">
        <v>562</v>
      </c>
      <c r="E486" s="1"/>
    </row>
    <row r="487" spans="1:5" ht="15" customHeight="1">
      <c r="A487" s="7">
        <v>3027</v>
      </c>
      <c r="B487" s="5" t="s">
        <v>117</v>
      </c>
      <c r="C487" s="5">
        <v>2260000000</v>
      </c>
      <c r="D487" s="5" t="s">
        <v>563</v>
      </c>
      <c r="E487" s="1"/>
    </row>
    <row r="488" spans="1:5" ht="15" customHeight="1">
      <c r="A488" s="7">
        <v>3027</v>
      </c>
      <c r="B488" s="5" t="s">
        <v>117</v>
      </c>
      <c r="C488" s="5">
        <v>2261000000</v>
      </c>
      <c r="D488" s="5" t="s">
        <v>549</v>
      </c>
      <c r="E488" s="1"/>
    </row>
    <row r="489" spans="1:5" ht="15" customHeight="1">
      <c r="A489" s="7">
        <v>3027</v>
      </c>
      <c r="B489" s="5" t="s">
        <v>117</v>
      </c>
      <c r="C489" s="5">
        <v>2269000000</v>
      </c>
      <c r="D489" s="5" t="s">
        <v>564</v>
      </c>
      <c r="E489" s="1"/>
    </row>
    <row r="490" spans="1:5" ht="15" customHeight="1">
      <c r="A490" s="7">
        <v>311</v>
      </c>
      <c r="B490" s="5" t="s">
        <v>153</v>
      </c>
      <c r="C490" s="5">
        <v>2110990000</v>
      </c>
      <c r="D490" s="5" t="s">
        <v>565</v>
      </c>
      <c r="E490" s="1"/>
    </row>
    <row r="491" spans="1:5" ht="15" customHeight="1">
      <c r="A491" s="7">
        <v>311</v>
      </c>
      <c r="B491" s="5" t="s">
        <v>153</v>
      </c>
      <c r="C491" s="5">
        <v>2119000000</v>
      </c>
      <c r="D491" s="5" t="s">
        <v>566</v>
      </c>
      <c r="E491" s="1"/>
    </row>
    <row r="492" spans="1:5" ht="15" customHeight="1">
      <c r="A492" s="7">
        <v>317</v>
      </c>
      <c r="B492" s="5" t="s">
        <v>154</v>
      </c>
      <c r="C492" s="5">
        <v>2110990000</v>
      </c>
      <c r="D492" s="5" t="s">
        <v>565</v>
      </c>
      <c r="E492" s="1"/>
    </row>
    <row r="493" spans="1:5" ht="15" customHeight="1">
      <c r="A493" s="7">
        <v>317</v>
      </c>
      <c r="B493" s="5" t="s">
        <v>154</v>
      </c>
      <c r="C493" s="5">
        <v>2150000000</v>
      </c>
      <c r="D493" s="5" t="s">
        <v>567</v>
      </c>
      <c r="E493" s="1"/>
    </row>
    <row r="494" spans="1:5" ht="15" customHeight="1">
      <c r="A494" s="7">
        <v>317</v>
      </c>
      <c r="B494" s="5" t="s">
        <v>154</v>
      </c>
      <c r="C494" s="5">
        <v>2150001000</v>
      </c>
      <c r="D494" s="5" t="s">
        <v>568</v>
      </c>
      <c r="E494" s="1"/>
    </row>
    <row r="495" spans="1:5" ht="15" customHeight="1">
      <c r="A495" s="7">
        <v>317</v>
      </c>
      <c r="B495" s="5" t="s">
        <v>154</v>
      </c>
      <c r="C495" s="5">
        <v>2150099000</v>
      </c>
      <c r="D495" s="5" t="s">
        <v>569</v>
      </c>
      <c r="E495" s="1"/>
    </row>
    <row r="496" spans="1:5" ht="15" customHeight="1">
      <c r="A496" s="7">
        <v>317</v>
      </c>
      <c r="B496" s="5" t="s">
        <v>154</v>
      </c>
      <c r="C496" s="5">
        <v>2160000000</v>
      </c>
      <c r="D496" s="5" t="s">
        <v>571</v>
      </c>
      <c r="E496" s="1"/>
    </row>
    <row r="497" spans="1:5" ht="15" customHeight="1">
      <c r="A497" s="7">
        <v>317</v>
      </c>
      <c r="B497" s="5" t="s">
        <v>154</v>
      </c>
      <c r="C497" s="5">
        <v>2160100000</v>
      </c>
      <c r="D497" s="5" t="s">
        <v>570</v>
      </c>
      <c r="E497" s="1"/>
    </row>
    <row r="498" spans="1:5" ht="15" customHeight="1">
      <c r="A498" s="7">
        <v>32</v>
      </c>
      <c r="B498" s="5" t="s">
        <v>118</v>
      </c>
      <c r="C498" s="5">
        <v>2130900000</v>
      </c>
      <c r="D498" s="5" t="s">
        <v>572</v>
      </c>
      <c r="E498" s="1"/>
    </row>
    <row r="499" spans="1:5" ht="15" customHeight="1">
      <c r="A499" s="7">
        <v>32</v>
      </c>
      <c r="B499" s="5" t="s">
        <v>118</v>
      </c>
      <c r="C499" s="5">
        <v>2400000000</v>
      </c>
      <c r="D499" s="5" t="s">
        <v>578</v>
      </c>
      <c r="E499" s="1"/>
    </row>
    <row r="500" spans="1:5" ht="15" customHeight="1">
      <c r="A500" s="7">
        <v>32</v>
      </c>
      <c r="B500" s="5" t="s">
        <v>118</v>
      </c>
      <c r="C500" s="5">
        <v>2401000000</v>
      </c>
      <c r="D500" s="5" t="s">
        <v>579</v>
      </c>
      <c r="E500" s="1"/>
    </row>
    <row r="501" spans="1:5" ht="15" customHeight="1">
      <c r="A501" s="7">
        <v>32</v>
      </c>
      <c r="B501" s="5" t="s">
        <v>118</v>
      </c>
      <c r="C501" s="5">
        <v>2550008100</v>
      </c>
      <c r="D501" s="5" t="s">
        <v>577</v>
      </c>
      <c r="E501" s="1"/>
    </row>
    <row r="502" spans="1:5" ht="15" customHeight="1">
      <c r="A502" s="7">
        <v>32</v>
      </c>
      <c r="B502" s="5" t="s">
        <v>118</v>
      </c>
      <c r="C502" s="5">
        <v>2600020000</v>
      </c>
      <c r="D502" s="5" t="s">
        <v>485</v>
      </c>
      <c r="E502" s="1"/>
    </row>
    <row r="503" spans="1:5" ht="15" customHeight="1">
      <c r="A503" s="7">
        <v>32</v>
      </c>
      <c r="B503" s="5" t="s">
        <v>118</v>
      </c>
      <c r="C503" s="5">
        <v>2640000000</v>
      </c>
      <c r="D503" s="5" t="s">
        <v>486</v>
      </c>
      <c r="E503" s="1"/>
    </row>
    <row r="504" spans="1:5" ht="15" customHeight="1">
      <c r="A504" s="7">
        <v>32</v>
      </c>
      <c r="B504" s="5" t="s">
        <v>118</v>
      </c>
      <c r="C504" s="5">
        <v>2659000000</v>
      </c>
      <c r="D504" s="5" t="s">
        <v>573</v>
      </c>
      <c r="E504" s="1"/>
    </row>
    <row r="505" spans="1:5" ht="15" customHeight="1">
      <c r="A505" s="7">
        <v>32</v>
      </c>
      <c r="B505" s="5" t="s">
        <v>118</v>
      </c>
      <c r="C505" s="5">
        <v>2699999999</v>
      </c>
      <c r="D505" s="5" t="s">
        <v>488</v>
      </c>
      <c r="E505" s="1"/>
    </row>
    <row r="506" spans="1:5" ht="15" customHeight="1">
      <c r="A506" s="7">
        <v>32</v>
      </c>
      <c r="B506" s="5" t="s">
        <v>118</v>
      </c>
      <c r="C506" s="5">
        <v>2790300000</v>
      </c>
      <c r="D506" s="5" t="s">
        <v>575</v>
      </c>
      <c r="E506" s="1"/>
    </row>
    <row r="507" spans="1:5" ht="15" customHeight="1">
      <c r="A507" s="7">
        <v>32</v>
      </c>
      <c r="B507" s="5" t="s">
        <v>118</v>
      </c>
      <c r="C507" s="5">
        <v>2930100000</v>
      </c>
      <c r="D507" s="5" t="s">
        <v>576</v>
      </c>
      <c r="E507" s="1"/>
    </row>
    <row r="508" spans="1:5" ht="15" customHeight="1">
      <c r="A508" s="7">
        <v>32</v>
      </c>
      <c r="B508" s="5" t="s">
        <v>118</v>
      </c>
      <c r="C508" s="5">
        <v>4409900000</v>
      </c>
      <c r="D508" s="5" t="s">
        <v>489</v>
      </c>
      <c r="E508" s="1"/>
    </row>
    <row r="509" spans="1:5" ht="15" customHeight="1">
      <c r="A509" s="7">
        <v>32</v>
      </c>
      <c r="B509" s="5" t="s">
        <v>118</v>
      </c>
      <c r="C509" s="5">
        <v>4709010000</v>
      </c>
      <c r="D509" s="5" t="s">
        <v>492</v>
      </c>
      <c r="E509" s="1"/>
    </row>
    <row r="510" spans="1:5" ht="15" customHeight="1">
      <c r="A510" s="7">
        <v>32</v>
      </c>
      <c r="B510" s="5" t="s">
        <v>118</v>
      </c>
      <c r="C510" s="5">
        <v>4740081000</v>
      </c>
      <c r="D510" s="5" t="s">
        <v>574</v>
      </c>
      <c r="E510" s="1"/>
    </row>
    <row r="511" spans="1:5" ht="15" customHeight="1">
      <c r="A511" s="7">
        <v>32</v>
      </c>
      <c r="B511" s="5" t="s">
        <v>118</v>
      </c>
      <c r="C511" s="5">
        <v>5559900000</v>
      </c>
      <c r="D511" s="5" t="s">
        <v>328</v>
      </c>
      <c r="E511" s="1"/>
    </row>
    <row r="512" spans="1:5" ht="15" customHeight="1">
      <c r="A512" s="7">
        <v>34112</v>
      </c>
      <c r="B512" s="5" t="s">
        <v>137</v>
      </c>
      <c r="C512" s="5">
        <v>2825000000</v>
      </c>
      <c r="D512" s="5" t="s">
        <v>580</v>
      </c>
      <c r="E512" s="1"/>
    </row>
    <row r="513" spans="1:5" ht="15" customHeight="1">
      <c r="A513" s="7">
        <v>34114</v>
      </c>
      <c r="B513" s="5" t="s">
        <v>138</v>
      </c>
      <c r="C513" s="5">
        <v>2825000000</v>
      </c>
      <c r="D513" s="5" t="s">
        <v>580</v>
      </c>
      <c r="E513" s="1"/>
    </row>
    <row r="514" spans="1:5" ht="15" customHeight="1">
      <c r="A514" s="7">
        <v>34117</v>
      </c>
      <c r="B514" s="5" t="s">
        <v>139</v>
      </c>
      <c r="C514" s="5">
        <v>2825000000</v>
      </c>
      <c r="D514" s="5" t="s">
        <v>580</v>
      </c>
      <c r="E514" s="1"/>
    </row>
    <row r="515" spans="1:5" ht="15" customHeight="1">
      <c r="A515" s="7">
        <v>3412</v>
      </c>
      <c r="B515" s="5" t="s">
        <v>111</v>
      </c>
      <c r="C515" s="5">
        <v>2821000000</v>
      </c>
      <c r="D515" s="5" t="s">
        <v>583</v>
      </c>
      <c r="E515" s="1"/>
    </row>
    <row r="516" spans="1:5" ht="15" customHeight="1">
      <c r="A516" s="7">
        <v>3412</v>
      </c>
      <c r="B516" s="5" t="s">
        <v>111</v>
      </c>
      <c r="C516" s="5">
        <v>2822000000</v>
      </c>
      <c r="D516" s="5" t="s">
        <v>581</v>
      </c>
      <c r="E516" s="1"/>
    </row>
    <row r="517" spans="1:5" ht="15" customHeight="1">
      <c r="A517" s="7">
        <v>3412</v>
      </c>
      <c r="B517" s="5" t="s">
        <v>111</v>
      </c>
      <c r="C517" s="5">
        <v>2824000000</v>
      </c>
      <c r="D517" s="5" t="s">
        <v>582</v>
      </c>
      <c r="E517" s="1"/>
    </row>
    <row r="518" spans="1:5" ht="15" customHeight="1">
      <c r="A518" s="7">
        <v>34131</v>
      </c>
      <c r="B518" s="5" t="s">
        <v>140</v>
      </c>
      <c r="C518" s="5">
        <v>2822000000</v>
      </c>
      <c r="D518" s="5" t="s">
        <v>581</v>
      </c>
      <c r="E518" s="1"/>
    </row>
    <row r="519" spans="1:5" ht="15" customHeight="1">
      <c r="A519" s="7">
        <v>34134</v>
      </c>
      <c r="B519" s="5" t="s">
        <v>141</v>
      </c>
      <c r="C519" s="5">
        <v>2822000000</v>
      </c>
      <c r="D519" s="5" t="s">
        <v>581</v>
      </c>
      <c r="E519" s="1"/>
    </row>
    <row r="520" spans="1:5" ht="15" customHeight="1">
      <c r="A520" s="7">
        <v>34137</v>
      </c>
      <c r="B520" s="5" t="s">
        <v>142</v>
      </c>
      <c r="C520" s="5">
        <v>2822000000</v>
      </c>
      <c r="D520" s="5" t="s">
        <v>581</v>
      </c>
      <c r="E520" s="1"/>
    </row>
    <row r="521" spans="1:5" ht="15" customHeight="1">
      <c r="A521" s="7">
        <v>34138</v>
      </c>
      <c r="B521" s="5" t="s">
        <v>143</v>
      </c>
      <c r="C521" s="5">
        <v>2822000000</v>
      </c>
      <c r="D521" s="5" t="s">
        <v>581</v>
      </c>
      <c r="E521" s="1"/>
    </row>
    <row r="522" spans="1:5" ht="15" customHeight="1">
      <c r="A522" s="7">
        <v>34141</v>
      </c>
      <c r="B522" s="5" t="s">
        <v>144</v>
      </c>
      <c r="C522" s="5">
        <v>2822000000</v>
      </c>
      <c r="D522" s="5" t="s">
        <v>581</v>
      </c>
      <c r="E522" s="1"/>
    </row>
    <row r="523" spans="1:5" ht="15" customHeight="1">
      <c r="A523" s="7">
        <v>34142</v>
      </c>
      <c r="B523" s="5" t="s">
        <v>145</v>
      </c>
      <c r="C523" s="5">
        <v>2822000000</v>
      </c>
      <c r="D523" s="5" t="s">
        <v>581</v>
      </c>
      <c r="E523" s="1"/>
    </row>
    <row r="524" spans="1:5" ht="15" customHeight="1">
      <c r="A524" s="7">
        <v>34143</v>
      </c>
      <c r="B524" s="5" t="s">
        <v>146</v>
      </c>
      <c r="C524" s="5">
        <v>2822000000</v>
      </c>
      <c r="D524" s="5" t="s">
        <v>581</v>
      </c>
      <c r="E524" s="1"/>
    </row>
    <row r="525" spans="1:5" ht="15" customHeight="1">
      <c r="A525" s="7">
        <v>34144</v>
      </c>
      <c r="B525" s="5" t="s">
        <v>147</v>
      </c>
      <c r="C525" s="5">
        <v>2822000000</v>
      </c>
      <c r="D525" s="5" t="s">
        <v>581</v>
      </c>
      <c r="E525" s="1"/>
    </row>
    <row r="526" spans="1:5" ht="15" customHeight="1">
      <c r="A526" s="7">
        <v>34145</v>
      </c>
      <c r="B526" s="5" t="s">
        <v>148</v>
      </c>
      <c r="C526" s="5">
        <v>2822000000</v>
      </c>
      <c r="D526" s="5" t="s">
        <v>581</v>
      </c>
      <c r="E526" s="1"/>
    </row>
    <row r="527" spans="1:5" ht="15" customHeight="1">
      <c r="A527" s="7">
        <v>34146</v>
      </c>
      <c r="B527" s="5" t="s">
        <v>149</v>
      </c>
      <c r="C527" s="5">
        <v>2824000000</v>
      </c>
      <c r="D527" s="5" t="s">
        <v>582</v>
      </c>
      <c r="E527" s="1"/>
    </row>
    <row r="528" spans="1:5" ht="15" customHeight="1">
      <c r="A528" s="7">
        <v>34151</v>
      </c>
      <c r="B528" s="5" t="s">
        <v>112</v>
      </c>
      <c r="C528" s="5">
        <v>2822000000</v>
      </c>
      <c r="D528" s="5" t="s">
        <v>581</v>
      </c>
      <c r="E528" s="1"/>
    </row>
    <row r="529" spans="1:5" ht="15" customHeight="1">
      <c r="A529" s="7">
        <v>34152</v>
      </c>
      <c r="B529" s="5" t="s">
        <v>150</v>
      </c>
      <c r="C529" s="5">
        <v>2822000000</v>
      </c>
      <c r="D529" s="5" t="s">
        <v>581</v>
      </c>
      <c r="E529" s="1"/>
    </row>
    <row r="530" spans="1:5" ht="15" customHeight="1">
      <c r="A530" s="7">
        <v>34154</v>
      </c>
      <c r="B530" s="5" t="s">
        <v>151</v>
      </c>
      <c r="C530" s="5">
        <v>2822000000</v>
      </c>
      <c r="D530" s="5" t="s">
        <v>581</v>
      </c>
      <c r="E530" s="1"/>
    </row>
    <row r="531" spans="1:5" ht="15" customHeight="1">
      <c r="A531" s="7">
        <v>34155</v>
      </c>
      <c r="B531" s="5" t="s">
        <v>113</v>
      </c>
      <c r="C531" s="5">
        <v>2222210000</v>
      </c>
      <c r="D531" s="5" t="s">
        <v>585</v>
      </c>
      <c r="E531" s="1"/>
    </row>
    <row r="532" spans="1:5" ht="15" customHeight="1">
      <c r="A532" s="7">
        <v>34155</v>
      </c>
      <c r="B532" s="5" t="s">
        <v>113</v>
      </c>
      <c r="C532" s="5">
        <v>2822000000</v>
      </c>
      <c r="D532" s="5" t="s">
        <v>581</v>
      </c>
      <c r="E532" s="1"/>
    </row>
    <row r="533" spans="1:5" ht="15" customHeight="1">
      <c r="A533" s="7">
        <v>34155</v>
      </c>
      <c r="B533" s="5" t="s">
        <v>113</v>
      </c>
      <c r="C533" s="5">
        <v>2825000000</v>
      </c>
      <c r="D533" s="5" t="s">
        <v>580</v>
      </c>
      <c r="E533" s="1"/>
    </row>
    <row r="534" spans="1:5" ht="15" customHeight="1">
      <c r="A534" s="7">
        <v>34155</v>
      </c>
      <c r="B534" s="5" t="s">
        <v>113</v>
      </c>
      <c r="C534" s="5">
        <v>2826000000</v>
      </c>
      <c r="D534" s="5" t="s">
        <v>584</v>
      </c>
      <c r="E534" s="1"/>
    </row>
    <row r="535" spans="1:5" ht="15" customHeight="1">
      <c r="A535" s="7">
        <v>3421</v>
      </c>
      <c r="B535" s="5" t="s">
        <v>115</v>
      </c>
      <c r="C535" s="5">
        <v>2821000000</v>
      </c>
      <c r="D535" s="5" t="s">
        <v>583</v>
      </c>
      <c r="E535" s="1"/>
    </row>
    <row r="536" spans="1:5" ht="15" customHeight="1">
      <c r="A536" s="7">
        <v>3423</v>
      </c>
      <c r="B536" s="5" t="s">
        <v>116</v>
      </c>
      <c r="C536" s="5">
        <v>2822000000</v>
      </c>
      <c r="D536" s="5" t="s">
        <v>581</v>
      </c>
      <c r="E536" s="1"/>
    </row>
    <row r="537" spans="1:5" ht="15" customHeight="1">
      <c r="A537" s="7">
        <v>3423</v>
      </c>
      <c r="B537" s="5" t="s">
        <v>116</v>
      </c>
      <c r="C537" s="5">
        <v>2824000000</v>
      </c>
      <c r="D537" s="5" t="s">
        <v>582</v>
      </c>
      <c r="E537" s="1"/>
    </row>
    <row r="538" spans="1:5" ht="15" customHeight="1">
      <c r="A538" s="7">
        <v>3423</v>
      </c>
      <c r="B538" s="5" t="s">
        <v>116</v>
      </c>
      <c r="C538" s="5">
        <v>2825000000</v>
      </c>
      <c r="D538" s="5" t="s">
        <v>580</v>
      </c>
      <c r="E538" s="1"/>
    </row>
    <row r="539" spans="1:5" ht="15" customHeight="1">
      <c r="A539" s="7">
        <v>3423</v>
      </c>
      <c r="B539" s="5" t="s">
        <v>116</v>
      </c>
      <c r="C539" s="5">
        <v>2826000000</v>
      </c>
      <c r="D539" s="5" t="s">
        <v>584</v>
      </c>
      <c r="E539" s="1"/>
    </row>
    <row r="540" spans="1:5" ht="15" customHeight="1">
      <c r="A540" s="7">
        <v>3423</v>
      </c>
      <c r="B540" s="5" t="s">
        <v>116</v>
      </c>
      <c r="C540" s="5">
        <v>2827000000</v>
      </c>
      <c r="D540" s="5" t="s">
        <v>587</v>
      </c>
      <c r="E540" s="1"/>
    </row>
    <row r="541" spans="1:5" ht="15" customHeight="1">
      <c r="A541" s="7">
        <v>3423</v>
      </c>
      <c r="B541" s="5" t="s">
        <v>116</v>
      </c>
      <c r="C541" s="5">
        <v>2828000000</v>
      </c>
      <c r="D541" s="5" t="s">
        <v>588</v>
      </c>
      <c r="E541" s="1"/>
    </row>
    <row r="542" spans="1:5" ht="15" customHeight="1">
      <c r="A542" s="7">
        <v>3424</v>
      </c>
      <c r="B542" s="5" t="s">
        <v>152</v>
      </c>
      <c r="C542" s="5">
        <v>2824000000</v>
      </c>
      <c r="D542" s="5" t="s">
        <v>582</v>
      </c>
      <c r="E542" s="1"/>
    </row>
    <row r="543" spans="1:5" ht="15" customHeight="1">
      <c r="A543" s="7">
        <v>3426</v>
      </c>
      <c r="B543" s="5" t="s">
        <v>117</v>
      </c>
      <c r="C543" s="5">
        <v>2826000000</v>
      </c>
      <c r="D543" s="5" t="s">
        <v>584</v>
      </c>
      <c r="E543" s="1"/>
    </row>
    <row r="544" spans="1:5" ht="15" customHeight="1">
      <c r="A544" s="7">
        <v>3431</v>
      </c>
      <c r="B544" s="5" t="s">
        <v>153</v>
      </c>
      <c r="C544" s="5">
        <v>2811000000</v>
      </c>
      <c r="D544" s="5" t="s">
        <v>589</v>
      </c>
      <c r="E544" s="1"/>
    </row>
    <row r="545" spans="1:5" ht="15" customHeight="1">
      <c r="A545" s="7">
        <v>3437</v>
      </c>
      <c r="B545" s="5" t="s">
        <v>154</v>
      </c>
      <c r="C545" s="5">
        <v>2811000000</v>
      </c>
      <c r="D545" s="5" t="s">
        <v>589</v>
      </c>
      <c r="E545" s="1"/>
    </row>
    <row r="546" spans="1:5" ht="15" customHeight="1">
      <c r="A546" s="7">
        <v>3437</v>
      </c>
      <c r="B546" s="5" t="s">
        <v>154</v>
      </c>
      <c r="C546" s="5">
        <v>2815000000</v>
      </c>
      <c r="D546" s="5" t="s">
        <v>590</v>
      </c>
      <c r="E546" s="1"/>
    </row>
    <row r="547" spans="1:5" ht="15" customHeight="1">
      <c r="A547" s="7">
        <v>3437</v>
      </c>
      <c r="B547" s="5" t="s">
        <v>154</v>
      </c>
      <c r="C547" s="5">
        <v>2816000000</v>
      </c>
      <c r="D547" s="5" t="s">
        <v>591</v>
      </c>
      <c r="E547" s="1"/>
    </row>
    <row r="548" spans="1:5" ht="15" customHeight="1">
      <c r="A548" s="7">
        <v>40</v>
      </c>
      <c r="B548" s="5" t="s">
        <v>119</v>
      </c>
      <c r="C548" s="5">
        <v>4611000000</v>
      </c>
      <c r="D548" s="5" t="s">
        <v>599</v>
      </c>
      <c r="E548" s="1"/>
    </row>
    <row r="549" spans="1:5" ht="15" customHeight="1">
      <c r="A549" s="7">
        <v>40</v>
      </c>
      <c r="B549" s="5" t="s">
        <v>119</v>
      </c>
      <c r="C549" s="5">
        <v>4611010200</v>
      </c>
      <c r="D549" s="5" t="s">
        <v>472</v>
      </c>
      <c r="E549" s="1"/>
    </row>
    <row r="550" spans="1:5" ht="15" customHeight="1">
      <c r="A550" s="7">
        <v>40</v>
      </c>
      <c r="B550" s="5" t="s">
        <v>119</v>
      </c>
      <c r="C550" s="5">
        <v>4720000000</v>
      </c>
      <c r="D550" s="5" t="s">
        <v>471</v>
      </c>
      <c r="E550" s="1"/>
    </row>
    <row r="551" spans="1:5" ht="15" customHeight="1">
      <c r="A551" s="7">
        <v>40</v>
      </c>
      <c r="B551" s="5" t="s">
        <v>119</v>
      </c>
      <c r="C551" s="5">
        <v>4739000100</v>
      </c>
      <c r="D551" s="5" t="s">
        <v>600</v>
      </c>
      <c r="E551" s="1"/>
    </row>
    <row r="552" spans="1:5" ht="15" customHeight="1">
      <c r="A552" s="7">
        <v>40</v>
      </c>
      <c r="B552" s="5" t="s">
        <v>119</v>
      </c>
      <c r="C552" s="5">
        <v>4739990000</v>
      </c>
      <c r="D552" s="5" t="s">
        <v>601</v>
      </c>
      <c r="E552" s="1"/>
    </row>
    <row r="553" spans="1:5" ht="15" customHeight="1">
      <c r="A553" s="7">
        <v>40</v>
      </c>
      <c r="B553" s="5" t="s">
        <v>119</v>
      </c>
      <c r="C553" s="5">
        <v>4750000000</v>
      </c>
      <c r="D553" s="5" t="s">
        <v>594</v>
      </c>
      <c r="E553" s="1"/>
    </row>
    <row r="554" spans="1:5" ht="15" customHeight="1">
      <c r="A554" s="7">
        <v>40</v>
      </c>
      <c r="B554" s="5" t="s">
        <v>119</v>
      </c>
      <c r="C554" s="5">
        <v>4751000000</v>
      </c>
      <c r="D554" s="5" t="s">
        <v>595</v>
      </c>
      <c r="E554" s="1"/>
    </row>
    <row r="555" spans="1:5" ht="15" customHeight="1">
      <c r="A555" s="7">
        <v>40</v>
      </c>
      <c r="B555" s="5" t="s">
        <v>119</v>
      </c>
      <c r="C555" s="5">
        <v>4751010000</v>
      </c>
      <c r="D555" s="5" t="s">
        <v>596</v>
      </c>
      <c r="E555" s="1"/>
    </row>
    <row r="556" spans="1:5" ht="15" customHeight="1">
      <c r="A556" s="7">
        <v>40</v>
      </c>
      <c r="B556" s="5" t="s">
        <v>119</v>
      </c>
      <c r="C556" s="5">
        <v>4751900000</v>
      </c>
      <c r="D556" s="5" t="s">
        <v>597</v>
      </c>
      <c r="E556" s="1"/>
    </row>
    <row r="557" spans="1:5" ht="15" customHeight="1">
      <c r="A557" s="7">
        <v>40</v>
      </c>
      <c r="B557" s="5" t="s">
        <v>119</v>
      </c>
      <c r="C557" s="5">
        <v>4751999000</v>
      </c>
      <c r="D557" s="5" t="s">
        <v>598</v>
      </c>
      <c r="E557" s="1"/>
    </row>
    <row r="558" spans="1:5" ht="15" customHeight="1">
      <c r="A558" s="7">
        <v>40</v>
      </c>
      <c r="B558" s="5" t="s">
        <v>119</v>
      </c>
      <c r="C558" s="5">
        <v>4759110000</v>
      </c>
      <c r="D558" s="5" t="s">
        <v>473</v>
      </c>
      <c r="E558" s="1"/>
    </row>
    <row r="559" spans="1:5" ht="15" customHeight="1">
      <c r="A559" s="7">
        <v>40</v>
      </c>
      <c r="B559" s="5" t="s">
        <v>119</v>
      </c>
      <c r="C559" s="5">
        <v>4759299000</v>
      </c>
      <c r="D559" s="5" t="s">
        <v>592</v>
      </c>
      <c r="E559" s="1"/>
    </row>
    <row r="560" spans="1:5" ht="15" customHeight="1">
      <c r="A560" s="7">
        <v>40</v>
      </c>
      <c r="B560" s="5" t="s">
        <v>119</v>
      </c>
      <c r="C560" s="5">
        <v>4760000000</v>
      </c>
      <c r="D560" s="5" t="s">
        <v>593</v>
      </c>
      <c r="E560" s="1"/>
    </row>
    <row r="561" spans="1:5" ht="15" customHeight="1">
      <c r="A561" s="7">
        <v>40</v>
      </c>
      <c r="B561" s="5" t="s">
        <v>119</v>
      </c>
      <c r="C561" s="5">
        <v>4770000000</v>
      </c>
      <c r="D561" s="5" t="s">
        <v>477</v>
      </c>
      <c r="E561" s="1"/>
    </row>
    <row r="562" spans="1:5" ht="15" customHeight="1">
      <c r="A562" s="7">
        <v>40</v>
      </c>
      <c r="B562" s="5" t="s">
        <v>119</v>
      </c>
      <c r="C562" s="5">
        <v>4770000600</v>
      </c>
      <c r="D562" s="5" t="s">
        <v>478</v>
      </c>
      <c r="E562" s="1"/>
    </row>
    <row r="563" spans="1:5" ht="15" customHeight="1">
      <c r="A563" s="7">
        <v>40</v>
      </c>
      <c r="B563" s="5" t="s">
        <v>119</v>
      </c>
      <c r="C563" s="5">
        <v>4799999999</v>
      </c>
      <c r="D563" s="5" t="s">
        <v>602</v>
      </c>
      <c r="E563" s="1"/>
    </row>
    <row r="564" spans="1:5" ht="15" customHeight="1">
      <c r="A564" s="7">
        <v>41</v>
      </c>
      <c r="B564" s="5" t="s">
        <v>120</v>
      </c>
      <c r="C564" s="5">
        <v>1400100000</v>
      </c>
      <c r="D564" s="5" t="s">
        <v>612</v>
      </c>
      <c r="E564" s="1"/>
    </row>
    <row r="565" spans="1:5" ht="15" customHeight="1">
      <c r="A565" s="7">
        <v>41</v>
      </c>
      <c r="B565" s="5" t="s">
        <v>120</v>
      </c>
      <c r="C565" s="5">
        <v>1400200000</v>
      </c>
      <c r="D565" s="5" t="s">
        <v>613</v>
      </c>
      <c r="E565" s="1"/>
    </row>
    <row r="566" spans="1:5" ht="15" customHeight="1">
      <c r="A566" s="7">
        <v>41</v>
      </c>
      <c r="B566" s="5" t="s">
        <v>120</v>
      </c>
      <c r="C566" s="5">
        <v>1400400000</v>
      </c>
      <c r="D566" s="5" t="s">
        <v>614</v>
      </c>
      <c r="E566" s="1"/>
    </row>
    <row r="567" spans="1:5" ht="15" customHeight="1">
      <c r="A567" s="7">
        <v>41</v>
      </c>
      <c r="B567" s="5" t="s">
        <v>120</v>
      </c>
      <c r="C567" s="5">
        <v>1400500000</v>
      </c>
      <c r="D567" s="5" t="s">
        <v>615</v>
      </c>
      <c r="E567" s="1"/>
    </row>
    <row r="568" spans="1:5" ht="15" customHeight="1">
      <c r="A568" s="7">
        <v>41</v>
      </c>
      <c r="B568" s="5" t="s">
        <v>120</v>
      </c>
      <c r="C568" s="5">
        <v>4600000000</v>
      </c>
      <c r="D568" s="5" t="s">
        <v>616</v>
      </c>
      <c r="E568" s="1"/>
    </row>
    <row r="569" spans="1:5" ht="15" customHeight="1">
      <c r="A569" s="7">
        <v>41</v>
      </c>
      <c r="B569" s="5" t="s">
        <v>120</v>
      </c>
      <c r="C569" s="5">
        <v>4600100000</v>
      </c>
      <c r="D569" s="5" t="s">
        <v>611</v>
      </c>
      <c r="E569" s="1"/>
    </row>
    <row r="570" spans="1:5" ht="15" customHeight="1">
      <c r="A570" s="7">
        <v>41</v>
      </c>
      <c r="B570" s="5" t="s">
        <v>120</v>
      </c>
      <c r="C570" s="5">
        <v>4650000000</v>
      </c>
      <c r="D570" s="5" t="s">
        <v>603</v>
      </c>
      <c r="E570" s="1"/>
    </row>
    <row r="571" spans="1:5" ht="15" customHeight="1">
      <c r="A571" s="7">
        <v>41</v>
      </c>
      <c r="B571" s="5" t="s">
        <v>120</v>
      </c>
      <c r="C571" s="5">
        <v>4650300000</v>
      </c>
      <c r="D571" s="5" t="s">
        <v>617</v>
      </c>
      <c r="E571" s="1"/>
    </row>
    <row r="572" spans="1:5" ht="15" customHeight="1">
      <c r="A572" s="7">
        <v>41</v>
      </c>
      <c r="B572" s="5" t="s">
        <v>120</v>
      </c>
      <c r="C572" s="5">
        <v>4650499000</v>
      </c>
      <c r="D572" s="5" t="s">
        <v>604</v>
      </c>
      <c r="E572" s="1"/>
    </row>
    <row r="573" spans="1:5" ht="15" customHeight="1">
      <c r="A573" s="7">
        <v>41</v>
      </c>
      <c r="B573" s="5" t="s">
        <v>120</v>
      </c>
      <c r="C573" s="5">
        <v>4650501000</v>
      </c>
      <c r="D573" s="5" t="s">
        <v>605</v>
      </c>
      <c r="E573" s="1"/>
    </row>
    <row r="574" spans="1:5" ht="15" customHeight="1">
      <c r="A574" s="7">
        <v>41</v>
      </c>
      <c r="B574" s="5" t="s">
        <v>120</v>
      </c>
      <c r="C574" s="5">
        <v>4650503000</v>
      </c>
      <c r="D574" s="5" t="s">
        <v>606</v>
      </c>
      <c r="E574" s="1"/>
    </row>
    <row r="575" spans="1:5" ht="15" customHeight="1">
      <c r="A575" s="7">
        <v>41</v>
      </c>
      <c r="B575" s="5" t="s">
        <v>120</v>
      </c>
      <c r="C575" s="5">
        <v>4650599000</v>
      </c>
      <c r="D575" s="5" t="s">
        <v>607</v>
      </c>
      <c r="E575" s="1"/>
    </row>
    <row r="576" spans="1:5" ht="15" customHeight="1">
      <c r="A576" s="7">
        <v>41</v>
      </c>
      <c r="B576" s="5" t="s">
        <v>120</v>
      </c>
      <c r="C576" s="5">
        <v>4650600000</v>
      </c>
      <c r="D576" s="5" t="s">
        <v>608</v>
      </c>
      <c r="E576" s="1"/>
    </row>
    <row r="577" spans="1:5" ht="15" customHeight="1">
      <c r="A577" s="7">
        <v>41</v>
      </c>
      <c r="B577" s="5" t="s">
        <v>120</v>
      </c>
      <c r="C577" s="5">
        <v>4650999999</v>
      </c>
      <c r="D577" s="5" t="s">
        <v>618</v>
      </c>
      <c r="E577" s="1"/>
    </row>
    <row r="578" spans="1:5" ht="15" customHeight="1">
      <c r="A578" s="7">
        <v>41</v>
      </c>
      <c r="B578" s="5" t="s">
        <v>120</v>
      </c>
      <c r="C578" s="5">
        <v>4651000000</v>
      </c>
      <c r="D578" s="5" t="s">
        <v>609</v>
      </c>
      <c r="E578" s="1"/>
    </row>
    <row r="579" spans="1:5" ht="15" customHeight="1">
      <c r="A579" s="7">
        <v>41</v>
      </c>
      <c r="B579" s="5" t="s">
        <v>120</v>
      </c>
      <c r="C579" s="5">
        <v>4651200000</v>
      </c>
      <c r="D579" s="5" t="s">
        <v>610</v>
      </c>
      <c r="E579" s="1"/>
    </row>
    <row r="580" spans="1:5" ht="15" customHeight="1">
      <c r="A580" s="7">
        <v>41</v>
      </c>
      <c r="B580" s="5" t="s">
        <v>120</v>
      </c>
      <c r="C580" s="5">
        <v>4659900000</v>
      </c>
      <c r="D580" s="5" t="s">
        <v>619</v>
      </c>
      <c r="E580" s="1"/>
    </row>
    <row r="581" spans="1:5" ht="15" customHeight="1">
      <c r="A581" s="7">
        <v>421</v>
      </c>
      <c r="B581" s="5" t="s">
        <v>121</v>
      </c>
      <c r="C581" s="5">
        <v>4000000000</v>
      </c>
      <c r="D581" s="5" t="s">
        <v>162</v>
      </c>
      <c r="E581" s="1"/>
    </row>
    <row r="582" spans="1:5" ht="15" customHeight="1">
      <c r="A582" s="7">
        <v>421</v>
      </c>
      <c r="B582" s="5" t="s">
        <v>121</v>
      </c>
      <c r="C582" s="5">
        <v>4000800000</v>
      </c>
      <c r="D582" s="5" t="s">
        <v>398</v>
      </c>
      <c r="E582" s="1"/>
    </row>
    <row r="583" spans="1:5" ht="15" customHeight="1">
      <c r="A583" s="7">
        <v>421</v>
      </c>
      <c r="B583" s="5" t="s">
        <v>121</v>
      </c>
      <c r="C583" s="5">
        <v>4000815000</v>
      </c>
      <c r="D583" s="5" t="s">
        <v>623</v>
      </c>
      <c r="E583" s="1"/>
    </row>
    <row r="584" spans="1:5" ht="15" customHeight="1">
      <c r="A584" s="7">
        <v>421</v>
      </c>
      <c r="B584" s="5" t="s">
        <v>121</v>
      </c>
      <c r="C584" s="5">
        <v>4000816000</v>
      </c>
      <c r="D584" s="5" t="s">
        <v>624</v>
      </c>
      <c r="E584" s="1"/>
    </row>
    <row r="585" spans="1:5" ht="15" customHeight="1">
      <c r="A585" s="7">
        <v>421</v>
      </c>
      <c r="B585" s="5" t="s">
        <v>121</v>
      </c>
      <c r="C585" s="5">
        <v>4000820000</v>
      </c>
      <c r="D585" s="5" t="s">
        <v>399</v>
      </c>
      <c r="E585" s="1"/>
    </row>
    <row r="586" spans="1:5" ht="15" customHeight="1">
      <c r="A586" s="7">
        <v>421</v>
      </c>
      <c r="B586" s="5" t="s">
        <v>121</v>
      </c>
      <c r="C586" s="5">
        <v>4000850000</v>
      </c>
      <c r="D586" s="5" t="s">
        <v>626</v>
      </c>
      <c r="E586" s="1"/>
    </row>
    <row r="587" spans="1:5" ht="15" customHeight="1">
      <c r="A587" s="7">
        <v>421</v>
      </c>
      <c r="B587" s="5" t="s">
        <v>121</v>
      </c>
      <c r="C587" s="5">
        <v>4000880000</v>
      </c>
      <c r="D587" s="5" t="s">
        <v>627</v>
      </c>
      <c r="E587" s="1"/>
    </row>
    <row r="588" spans="1:5" ht="15" customHeight="1">
      <c r="A588" s="7">
        <v>421</v>
      </c>
      <c r="B588" s="5" t="s">
        <v>121</v>
      </c>
      <c r="C588" s="5">
        <v>4009999999</v>
      </c>
      <c r="D588" s="5" t="s">
        <v>628</v>
      </c>
      <c r="E588" s="1"/>
    </row>
    <row r="589" spans="1:5" ht="15" customHeight="1">
      <c r="A589" s="7">
        <v>421</v>
      </c>
      <c r="B589" s="5" t="s">
        <v>121</v>
      </c>
      <c r="C589" s="5">
        <v>4020800000</v>
      </c>
      <c r="D589" s="5" t="s">
        <v>412</v>
      </c>
      <c r="E589" s="1"/>
    </row>
    <row r="590" spans="1:5" ht="15" customHeight="1">
      <c r="A590" s="7">
        <v>421</v>
      </c>
      <c r="B590" s="5" t="s">
        <v>121</v>
      </c>
      <c r="C590" s="5">
        <v>4040000000</v>
      </c>
      <c r="D590" s="5" t="s">
        <v>620</v>
      </c>
      <c r="E590" s="1"/>
    </row>
    <row r="591" spans="1:5" ht="15" customHeight="1">
      <c r="A591" s="7">
        <v>421</v>
      </c>
      <c r="B591" s="5" t="s">
        <v>121</v>
      </c>
      <c r="C591" s="5">
        <v>4060000000</v>
      </c>
      <c r="D591" s="5" t="s">
        <v>424</v>
      </c>
      <c r="E591" s="1"/>
    </row>
    <row r="592" spans="1:5" ht="15" customHeight="1">
      <c r="A592" s="7">
        <v>421</v>
      </c>
      <c r="B592" s="5" t="s">
        <v>121</v>
      </c>
      <c r="C592" s="5">
        <v>4100000000</v>
      </c>
      <c r="D592" s="5" t="s">
        <v>397</v>
      </c>
      <c r="E592" s="1"/>
    </row>
    <row r="593" spans="1:5" ht="15" customHeight="1">
      <c r="A593" s="7">
        <v>421</v>
      </c>
      <c r="B593" s="5" t="s">
        <v>121</v>
      </c>
      <c r="C593" s="5">
        <v>4109999999</v>
      </c>
      <c r="D593" s="5" t="s">
        <v>625</v>
      </c>
      <c r="E593" s="1"/>
    </row>
    <row r="594" spans="1:5" ht="15" customHeight="1">
      <c r="A594" s="7">
        <v>421</v>
      </c>
      <c r="B594" s="5" t="s">
        <v>121</v>
      </c>
      <c r="C594" s="5">
        <v>4752200000</v>
      </c>
      <c r="D594" s="5" t="s">
        <v>417</v>
      </c>
      <c r="E594" s="1"/>
    </row>
    <row r="595" spans="1:5" ht="15" customHeight="1">
      <c r="A595" s="7">
        <v>421</v>
      </c>
      <c r="B595" s="5" t="s">
        <v>121</v>
      </c>
      <c r="C595" s="5">
        <v>5230000000</v>
      </c>
      <c r="D595" s="5" t="s">
        <v>621</v>
      </c>
      <c r="E595" s="1"/>
    </row>
    <row r="596" spans="1:5" ht="15" customHeight="1">
      <c r="A596" s="7">
        <v>421</v>
      </c>
      <c r="B596" s="5" t="s">
        <v>121</v>
      </c>
      <c r="C596" s="5">
        <v>5239999999</v>
      </c>
      <c r="D596" s="5" t="s">
        <v>622</v>
      </c>
      <c r="E596" s="1"/>
    </row>
    <row r="597" spans="1:5" ht="15" customHeight="1">
      <c r="A597" s="7">
        <v>422</v>
      </c>
      <c r="B597" s="5" t="s">
        <v>122</v>
      </c>
      <c r="C597" s="5">
        <v>1600300000</v>
      </c>
      <c r="D597" s="5" t="s">
        <v>638</v>
      </c>
      <c r="E597" s="1"/>
    </row>
    <row r="598" spans="1:5" ht="15" customHeight="1">
      <c r="A598" s="7">
        <v>422</v>
      </c>
      <c r="B598" s="5" t="s">
        <v>122</v>
      </c>
      <c r="C598" s="5">
        <v>1600301000</v>
      </c>
      <c r="D598" s="5" t="s">
        <v>639</v>
      </c>
      <c r="E598" s="1"/>
    </row>
    <row r="599" spans="1:5" ht="15" customHeight="1">
      <c r="A599" s="7">
        <v>422</v>
      </c>
      <c r="B599" s="5" t="s">
        <v>122</v>
      </c>
      <c r="C599" s="5">
        <v>2440030000</v>
      </c>
      <c r="D599" s="5" t="s">
        <v>637</v>
      </c>
      <c r="E599" s="1"/>
    </row>
    <row r="600" spans="1:5" ht="15" customHeight="1">
      <c r="A600" s="7">
        <v>422</v>
      </c>
      <c r="B600" s="5" t="s">
        <v>122</v>
      </c>
      <c r="C600" s="5">
        <v>4000000000</v>
      </c>
      <c r="D600" s="5" t="s">
        <v>162</v>
      </c>
      <c r="E600" s="1"/>
    </row>
    <row r="601" spans="1:5" ht="15" customHeight="1">
      <c r="A601" s="7">
        <v>422</v>
      </c>
      <c r="B601" s="5" t="s">
        <v>122</v>
      </c>
      <c r="C601" s="5">
        <v>4000800000</v>
      </c>
      <c r="D601" s="5" t="s">
        <v>398</v>
      </c>
      <c r="E601" s="1"/>
    </row>
    <row r="602" spans="1:5" ht="15" customHeight="1">
      <c r="A602" s="7">
        <v>422</v>
      </c>
      <c r="B602" s="5" t="s">
        <v>122</v>
      </c>
      <c r="C602" s="5">
        <v>4000820000</v>
      </c>
      <c r="D602" s="5" t="s">
        <v>399</v>
      </c>
      <c r="E602" s="1"/>
    </row>
    <row r="603" spans="1:5" ht="15" customHeight="1">
      <c r="A603" s="7">
        <v>422</v>
      </c>
      <c r="B603" s="5" t="s">
        <v>122</v>
      </c>
      <c r="C603" s="5">
        <v>4020000000</v>
      </c>
      <c r="D603" s="5" t="s">
        <v>636</v>
      </c>
      <c r="E603" s="1"/>
    </row>
    <row r="604" spans="1:5" ht="15" customHeight="1">
      <c r="A604" s="7">
        <v>422</v>
      </c>
      <c r="B604" s="5" t="s">
        <v>122</v>
      </c>
      <c r="C604" s="5">
        <v>4020800000</v>
      </c>
      <c r="D604" s="5" t="s">
        <v>412</v>
      </c>
      <c r="E604" s="1"/>
    </row>
    <row r="605" spans="1:5" ht="15" customHeight="1">
      <c r="A605" s="7">
        <v>422</v>
      </c>
      <c r="B605" s="5" t="s">
        <v>122</v>
      </c>
      <c r="C605" s="5">
        <v>4029999999</v>
      </c>
      <c r="D605" s="5" t="s">
        <v>635</v>
      </c>
      <c r="E605" s="1"/>
    </row>
    <row r="606" spans="1:5" ht="15" customHeight="1">
      <c r="A606" s="7">
        <v>422</v>
      </c>
      <c r="B606" s="5" t="s">
        <v>122</v>
      </c>
      <c r="C606" s="5">
        <v>4030800000</v>
      </c>
      <c r="D606" s="5" t="s">
        <v>408</v>
      </c>
      <c r="E606" s="1"/>
    </row>
    <row r="607" spans="1:5" ht="15" customHeight="1">
      <c r="A607" s="7">
        <v>422</v>
      </c>
      <c r="B607" s="5" t="s">
        <v>122</v>
      </c>
      <c r="C607" s="5">
        <v>4070000000</v>
      </c>
      <c r="D607" s="5" t="s">
        <v>629</v>
      </c>
      <c r="E607" s="1"/>
    </row>
    <row r="608" spans="1:5" ht="15" customHeight="1">
      <c r="A608" s="7">
        <v>422</v>
      </c>
      <c r="B608" s="5" t="s">
        <v>122</v>
      </c>
      <c r="C608" s="5">
        <v>4120000000</v>
      </c>
      <c r="D608" s="5" t="s">
        <v>413</v>
      </c>
      <c r="E608" s="1"/>
    </row>
    <row r="609" spans="1:5" ht="15" customHeight="1">
      <c r="A609" s="7">
        <v>422</v>
      </c>
      <c r="B609" s="5" t="s">
        <v>122</v>
      </c>
      <c r="C609" s="5">
        <v>4129999999</v>
      </c>
      <c r="D609" s="5" t="s">
        <v>640</v>
      </c>
      <c r="E609" s="1"/>
    </row>
    <row r="610" spans="1:5" ht="15" customHeight="1">
      <c r="A610" s="7">
        <v>422</v>
      </c>
      <c r="B610" s="5" t="s">
        <v>122</v>
      </c>
      <c r="C610" s="5">
        <v>4130000000</v>
      </c>
      <c r="D610" s="5" t="s">
        <v>630</v>
      </c>
      <c r="E610" s="1"/>
    </row>
    <row r="611" spans="1:5" ht="15" customHeight="1">
      <c r="A611" s="7">
        <v>422</v>
      </c>
      <c r="B611" s="5" t="s">
        <v>122</v>
      </c>
      <c r="C611" s="5">
        <v>4139999999</v>
      </c>
      <c r="D611" s="5" t="s">
        <v>631</v>
      </c>
      <c r="E611" s="1"/>
    </row>
    <row r="612" spans="1:5" ht="15" customHeight="1">
      <c r="A612" s="7">
        <v>422</v>
      </c>
      <c r="B612" s="5" t="s">
        <v>122</v>
      </c>
      <c r="C612" s="5">
        <v>4650499000</v>
      </c>
      <c r="D612" s="5" t="s">
        <v>604</v>
      </c>
      <c r="E612" s="1"/>
    </row>
    <row r="613" spans="1:5" ht="15" customHeight="1">
      <c r="A613" s="7">
        <v>422</v>
      </c>
      <c r="B613" s="5" t="s">
        <v>122</v>
      </c>
      <c r="C613" s="5">
        <v>4752200000</v>
      </c>
      <c r="D613" s="5" t="s">
        <v>417</v>
      </c>
      <c r="E613" s="1"/>
    </row>
    <row r="614" spans="1:5" ht="15" customHeight="1">
      <c r="A614" s="7">
        <v>422</v>
      </c>
      <c r="B614" s="5" t="s">
        <v>122</v>
      </c>
      <c r="C614" s="5">
        <v>5109900000</v>
      </c>
      <c r="D614" s="5" t="s">
        <v>634</v>
      </c>
      <c r="E614" s="1"/>
    </row>
    <row r="615" spans="1:5" ht="15" customHeight="1">
      <c r="A615" s="7">
        <v>422</v>
      </c>
      <c r="B615" s="5" t="s">
        <v>122</v>
      </c>
      <c r="C615" s="5">
        <v>5140000000</v>
      </c>
      <c r="D615" s="5" t="s">
        <v>641</v>
      </c>
      <c r="E615" s="1"/>
    </row>
    <row r="616" spans="1:5" ht="15" customHeight="1">
      <c r="A616" s="7">
        <v>422</v>
      </c>
      <c r="B616" s="5" t="s">
        <v>122</v>
      </c>
      <c r="C616" s="5">
        <v>5149999999</v>
      </c>
      <c r="D616" s="5" t="s">
        <v>632</v>
      </c>
      <c r="E616" s="1"/>
    </row>
    <row r="617" spans="1:5" ht="15" customHeight="1">
      <c r="A617" s="7">
        <v>422</v>
      </c>
      <c r="B617" s="5" t="s">
        <v>122</v>
      </c>
      <c r="C617" s="5">
        <v>5500001000</v>
      </c>
      <c r="D617" s="5" t="s">
        <v>633</v>
      </c>
      <c r="E617" s="1"/>
    </row>
    <row r="618" spans="1:5" ht="15" customHeight="1">
      <c r="A618" s="7">
        <v>432</v>
      </c>
      <c r="B618" s="5" t="s">
        <v>155</v>
      </c>
      <c r="C618" s="5">
        <v>5109900000</v>
      </c>
      <c r="D618" s="5" t="s">
        <v>634</v>
      </c>
      <c r="E618" s="1"/>
    </row>
    <row r="619" spans="1:5" ht="15" customHeight="1">
      <c r="A619" s="7">
        <v>44</v>
      </c>
      <c r="B619" s="5" t="s">
        <v>156</v>
      </c>
      <c r="C619" s="5">
        <v>5250000000</v>
      </c>
      <c r="D619" s="5" t="s">
        <v>642</v>
      </c>
      <c r="E619" s="1"/>
    </row>
    <row r="620" spans="1:5" ht="15" customHeight="1">
      <c r="A620" s="7">
        <v>44</v>
      </c>
      <c r="B620" s="5" t="s">
        <v>156</v>
      </c>
      <c r="C620" s="5">
        <v>5252000000</v>
      </c>
      <c r="D620" s="5" t="s">
        <v>643</v>
      </c>
    </row>
    <row r="621" spans="1:5" ht="15" customHeight="1">
      <c r="A621" s="7">
        <v>451</v>
      </c>
      <c r="B621" s="5" t="s">
        <v>157</v>
      </c>
      <c r="C621" s="5">
        <v>1700300000</v>
      </c>
      <c r="D621" s="5" t="s">
        <v>644</v>
      </c>
    </row>
    <row r="622" spans="1:5" ht="15" customHeight="1">
      <c r="A622" s="7">
        <v>451</v>
      </c>
      <c r="B622" s="5" t="s">
        <v>157</v>
      </c>
      <c r="C622" s="5">
        <v>5200300000</v>
      </c>
      <c r="D622" s="5" t="s">
        <v>645</v>
      </c>
    </row>
    <row r="623" spans="1:5" ht="15" customHeight="1">
      <c r="A623" s="7">
        <v>451</v>
      </c>
      <c r="B623" s="5" t="s">
        <v>157</v>
      </c>
      <c r="C623" s="5">
        <v>5210300000</v>
      </c>
      <c r="D623" s="5" t="s">
        <v>646</v>
      </c>
    </row>
    <row r="624" spans="1:5" ht="15" customHeight="1">
      <c r="A624" s="7">
        <v>452</v>
      </c>
      <c r="B624" s="5" t="s">
        <v>158</v>
      </c>
      <c r="C624" s="5">
        <v>5261030000</v>
      </c>
      <c r="D624" s="5" t="s">
        <v>647</v>
      </c>
    </row>
    <row r="625" spans="1:4" ht="15" customHeight="1">
      <c r="A625" s="7">
        <v>453</v>
      </c>
      <c r="B625" s="5" t="s">
        <v>159</v>
      </c>
      <c r="C625" s="5">
        <v>5000000000</v>
      </c>
      <c r="D625" s="5" t="s">
        <v>648</v>
      </c>
    </row>
    <row r="626" spans="1:4" ht="15" customHeight="1">
      <c r="A626" s="7">
        <v>453</v>
      </c>
      <c r="B626" s="5" t="s">
        <v>159</v>
      </c>
      <c r="C626" s="5">
        <v>5200201000</v>
      </c>
      <c r="D626" s="5" t="s">
        <v>649</v>
      </c>
    </row>
    <row r="627" spans="1:4" ht="15" customHeight="1">
      <c r="A627" s="7">
        <v>47</v>
      </c>
      <c r="B627" s="5" t="s">
        <v>123</v>
      </c>
      <c r="C627" s="5">
        <v>1301000000</v>
      </c>
      <c r="D627" s="5" t="s">
        <v>651</v>
      </c>
    </row>
    <row r="628" spans="1:4" ht="15" customHeight="1">
      <c r="A628" s="7">
        <v>47</v>
      </c>
      <c r="B628" s="5" t="s">
        <v>123</v>
      </c>
      <c r="C628" s="5">
        <v>1310000000</v>
      </c>
      <c r="D628" s="5" t="s">
        <v>657</v>
      </c>
    </row>
    <row r="629" spans="1:4" ht="15" customHeight="1">
      <c r="A629" s="7">
        <v>47</v>
      </c>
      <c r="B629" s="5" t="s">
        <v>123</v>
      </c>
      <c r="C629" s="5">
        <v>1320100000</v>
      </c>
      <c r="D629" s="5" t="s">
        <v>652</v>
      </c>
    </row>
    <row r="630" spans="1:4" ht="15" customHeight="1">
      <c r="A630" s="7">
        <v>47</v>
      </c>
      <c r="B630" s="5" t="s">
        <v>123</v>
      </c>
      <c r="C630" s="5">
        <v>1399000099</v>
      </c>
      <c r="D630" s="5" t="s">
        <v>406</v>
      </c>
    </row>
    <row r="631" spans="1:4" ht="15" customHeight="1">
      <c r="A631" s="7">
        <v>47</v>
      </c>
      <c r="B631" s="5" t="s">
        <v>123</v>
      </c>
      <c r="C631" s="5">
        <v>1429999000</v>
      </c>
      <c r="D631" s="5" t="s">
        <v>656</v>
      </c>
    </row>
    <row r="632" spans="1:4" ht="15" customHeight="1">
      <c r="A632" s="7">
        <v>47</v>
      </c>
      <c r="B632" s="5" t="s">
        <v>123</v>
      </c>
      <c r="C632" s="5">
        <v>4850200001</v>
      </c>
      <c r="D632" s="5" t="s">
        <v>650</v>
      </c>
    </row>
    <row r="633" spans="1:4" ht="15" customHeight="1">
      <c r="A633" s="7">
        <v>47</v>
      </c>
      <c r="B633" s="5" t="s">
        <v>123</v>
      </c>
      <c r="C633" s="5">
        <v>4850200002</v>
      </c>
      <c r="D633" s="5" t="s">
        <v>423</v>
      </c>
    </row>
    <row r="634" spans="1:4" ht="15" customHeight="1">
      <c r="A634" s="7">
        <v>47</v>
      </c>
      <c r="B634" s="5" t="s">
        <v>123</v>
      </c>
      <c r="C634" s="5">
        <v>4850200003</v>
      </c>
      <c r="D634" s="5" t="s">
        <v>655</v>
      </c>
    </row>
    <row r="635" spans="1:4" ht="15" customHeight="1">
      <c r="A635" s="7">
        <v>47</v>
      </c>
      <c r="B635" s="5" t="s">
        <v>123</v>
      </c>
      <c r="C635" s="5">
        <v>4850200005</v>
      </c>
      <c r="D635" s="5" t="s">
        <v>654</v>
      </c>
    </row>
    <row r="636" spans="1:4" ht="15" customHeight="1">
      <c r="A636" s="7">
        <v>47</v>
      </c>
      <c r="B636" s="5" t="s">
        <v>123</v>
      </c>
      <c r="C636" s="5">
        <v>4850200099</v>
      </c>
      <c r="D636" s="5" t="s">
        <v>407</v>
      </c>
    </row>
    <row r="637" spans="1:4" ht="15" customHeight="1">
      <c r="A637" s="7">
        <v>47</v>
      </c>
      <c r="B637" s="5" t="s">
        <v>123</v>
      </c>
      <c r="C637" s="5">
        <v>4990000000</v>
      </c>
      <c r="D637" s="5" t="s">
        <v>653</v>
      </c>
    </row>
    <row r="638" spans="1:4" ht="15" customHeight="1">
      <c r="A638" s="7">
        <v>48</v>
      </c>
      <c r="B638" s="5" t="s">
        <v>124</v>
      </c>
      <c r="C638" s="5">
        <v>1420100000</v>
      </c>
      <c r="D638" s="5" t="s">
        <v>660</v>
      </c>
    </row>
    <row r="639" spans="1:4" ht="15" customHeight="1">
      <c r="A639" s="7">
        <v>48</v>
      </c>
      <c r="B639" s="5" t="s">
        <v>124</v>
      </c>
      <c r="C639" s="5">
        <v>1420200000</v>
      </c>
      <c r="D639" s="5" t="s">
        <v>658</v>
      </c>
    </row>
    <row r="640" spans="1:4" ht="15" customHeight="1">
      <c r="A640" s="7">
        <v>48</v>
      </c>
      <c r="B640" s="5" t="s">
        <v>124</v>
      </c>
      <c r="C640" s="5">
        <v>1420300000</v>
      </c>
      <c r="D640" s="5" t="s">
        <v>661</v>
      </c>
    </row>
    <row r="641" spans="1:4" ht="15" customHeight="1">
      <c r="A641" s="7">
        <v>48</v>
      </c>
      <c r="B641" s="5" t="s">
        <v>124</v>
      </c>
      <c r="C641" s="5">
        <v>1429999000</v>
      </c>
      <c r="D641" s="5" t="s">
        <v>656</v>
      </c>
    </row>
    <row r="642" spans="1:4" ht="15" customHeight="1">
      <c r="A642" s="7">
        <v>48</v>
      </c>
      <c r="B642" s="5" t="s">
        <v>124</v>
      </c>
      <c r="C642" s="5">
        <v>1599999999</v>
      </c>
      <c r="D642" s="5" t="s">
        <v>662</v>
      </c>
    </row>
    <row r="643" spans="1:4" ht="15" customHeight="1">
      <c r="A643" s="7">
        <v>48</v>
      </c>
      <c r="B643" s="5" t="s">
        <v>124</v>
      </c>
      <c r="C643" s="5">
        <v>1700201000</v>
      </c>
      <c r="D643" s="5" t="s">
        <v>483</v>
      </c>
    </row>
    <row r="644" spans="1:4" ht="15" customHeight="1">
      <c r="A644" s="7">
        <v>48</v>
      </c>
      <c r="B644" s="5" t="s">
        <v>124</v>
      </c>
      <c r="C644" s="5">
        <v>1710000000</v>
      </c>
      <c r="D644" s="5" t="s">
        <v>659</v>
      </c>
    </row>
    <row r="645" spans="1:4" ht="15" customHeight="1">
      <c r="A645" s="7">
        <v>48</v>
      </c>
      <c r="B645" s="5" t="s">
        <v>124</v>
      </c>
      <c r="C645" s="5">
        <v>4049900000</v>
      </c>
      <c r="D645" s="5" t="s">
        <v>669</v>
      </c>
    </row>
    <row r="646" spans="1:4" ht="15" customHeight="1">
      <c r="A646" s="7">
        <v>48</v>
      </c>
      <c r="B646" s="5" t="s">
        <v>124</v>
      </c>
      <c r="C646" s="5">
        <v>4159900000</v>
      </c>
      <c r="D646" s="5" t="s">
        <v>668</v>
      </c>
    </row>
    <row r="647" spans="1:4" ht="15" customHeight="1">
      <c r="A647" s="7">
        <v>48</v>
      </c>
      <c r="B647" s="5" t="s">
        <v>124</v>
      </c>
      <c r="C647" s="5">
        <v>4360000000</v>
      </c>
      <c r="D647" s="5" t="s">
        <v>667</v>
      </c>
    </row>
    <row r="648" spans="1:4" ht="15" customHeight="1">
      <c r="A648" s="7">
        <v>48</v>
      </c>
      <c r="B648" s="5" t="s">
        <v>124</v>
      </c>
      <c r="C648" s="5">
        <v>4610050000</v>
      </c>
      <c r="D648" s="5" t="s">
        <v>666</v>
      </c>
    </row>
    <row r="649" spans="1:4" ht="15" customHeight="1">
      <c r="A649" s="7">
        <v>48</v>
      </c>
      <c r="B649" s="5" t="s">
        <v>124</v>
      </c>
      <c r="C649" s="5">
        <v>4611010100</v>
      </c>
      <c r="D649" s="5" t="s">
        <v>665</v>
      </c>
    </row>
    <row r="650" spans="1:4" ht="15" customHeight="1">
      <c r="A650" s="7">
        <v>48</v>
      </c>
      <c r="B650" s="5" t="s">
        <v>124</v>
      </c>
      <c r="C650" s="5">
        <v>4611020000</v>
      </c>
      <c r="D650" s="5" t="s">
        <v>663</v>
      </c>
    </row>
    <row r="651" spans="1:4" ht="15" customHeight="1">
      <c r="A651" s="7">
        <v>48</v>
      </c>
      <c r="B651" s="5" t="s">
        <v>124</v>
      </c>
      <c r="C651" s="5">
        <v>4611990000</v>
      </c>
      <c r="D651" s="5" t="s">
        <v>664</v>
      </c>
    </row>
    <row r="652" spans="1:4" ht="15" customHeight="1">
      <c r="A652" s="7">
        <v>48</v>
      </c>
      <c r="B652" s="5" t="s">
        <v>124</v>
      </c>
      <c r="C652" s="5">
        <v>4850300001</v>
      </c>
      <c r="D652" s="5" t="s">
        <v>395</v>
      </c>
    </row>
    <row r="653" spans="1:4" ht="15" customHeight="1">
      <c r="A653" s="7">
        <v>48</v>
      </c>
      <c r="B653" s="5" t="s">
        <v>124</v>
      </c>
      <c r="C653" s="5">
        <v>5210000000</v>
      </c>
      <c r="D653" s="5" t="s">
        <v>671</v>
      </c>
    </row>
    <row r="654" spans="1:4" ht="15" customHeight="1">
      <c r="A654" s="7">
        <v>48</v>
      </c>
      <c r="B654" s="5" t="s">
        <v>124</v>
      </c>
      <c r="C654" s="5">
        <v>5261030000</v>
      </c>
      <c r="D654" s="5" t="s">
        <v>647</v>
      </c>
    </row>
    <row r="655" spans="1:4" ht="15" customHeight="1">
      <c r="A655" s="7">
        <v>48</v>
      </c>
      <c r="B655" s="5" t="s">
        <v>124</v>
      </c>
      <c r="C655" s="5">
        <v>5550300000</v>
      </c>
      <c r="D655" s="5" t="s">
        <v>480</v>
      </c>
    </row>
    <row r="656" spans="1:4" ht="15" customHeight="1">
      <c r="A656" s="7">
        <v>48</v>
      </c>
      <c r="B656" s="5" t="s">
        <v>124</v>
      </c>
      <c r="C656" s="5">
        <v>5900000000</v>
      </c>
      <c r="D656" s="5" t="s">
        <v>670</v>
      </c>
    </row>
    <row r="657" spans="1:4" ht="15" customHeight="1">
      <c r="A657" s="7">
        <v>491</v>
      </c>
      <c r="B657" s="5" t="s">
        <v>160</v>
      </c>
      <c r="C657" s="5">
        <v>1700000000</v>
      </c>
      <c r="D657" s="5" t="s">
        <v>675</v>
      </c>
    </row>
    <row r="658" spans="1:4" ht="15" customHeight="1">
      <c r="A658" s="7">
        <v>491</v>
      </c>
      <c r="B658" s="5" t="s">
        <v>160</v>
      </c>
      <c r="C658" s="5">
        <v>1700300000</v>
      </c>
      <c r="D658" s="5" t="s">
        <v>644</v>
      </c>
    </row>
    <row r="659" spans="1:4" ht="15" customHeight="1">
      <c r="A659" s="7">
        <v>491</v>
      </c>
      <c r="B659" s="5" t="s">
        <v>160</v>
      </c>
      <c r="C659" s="5">
        <v>1799999999</v>
      </c>
      <c r="D659" s="5" t="s">
        <v>672</v>
      </c>
    </row>
    <row r="660" spans="1:4" ht="15" customHeight="1">
      <c r="A660" s="7">
        <v>491</v>
      </c>
      <c r="B660" s="5" t="s">
        <v>160</v>
      </c>
      <c r="C660" s="5">
        <v>5200300000</v>
      </c>
      <c r="D660" s="5" t="s">
        <v>645</v>
      </c>
    </row>
    <row r="661" spans="1:4" ht="15" customHeight="1">
      <c r="A661" s="7">
        <v>491</v>
      </c>
      <c r="B661" s="5" t="s">
        <v>160</v>
      </c>
      <c r="C661" s="5">
        <v>5260000000</v>
      </c>
      <c r="D661" s="5" t="s">
        <v>673</v>
      </c>
    </row>
    <row r="662" spans="1:4" ht="15" customHeight="1">
      <c r="A662" s="7">
        <v>491</v>
      </c>
      <c r="B662" s="5" t="s">
        <v>160</v>
      </c>
      <c r="C662" s="5">
        <v>5260030000</v>
      </c>
      <c r="D662" s="5" t="s">
        <v>674</v>
      </c>
    </row>
    <row r="663" spans="1:4" ht="15" customHeight="1">
      <c r="A663" s="7">
        <v>491</v>
      </c>
      <c r="B663" s="5" t="s">
        <v>160</v>
      </c>
      <c r="C663" s="5">
        <v>5261030000</v>
      </c>
      <c r="D663" s="5" t="s">
        <v>647</v>
      </c>
    </row>
    <row r="664" spans="1:4" ht="15" customHeight="1">
      <c r="A664" s="7">
        <v>492</v>
      </c>
      <c r="B664" s="5" t="s">
        <v>161</v>
      </c>
      <c r="C664" s="5">
        <v>1500000000</v>
      </c>
      <c r="D664" s="5" t="s">
        <v>677</v>
      </c>
    </row>
    <row r="665" spans="1:4" ht="15" customHeight="1">
      <c r="A665" s="7">
        <v>492</v>
      </c>
      <c r="B665" s="5" t="s">
        <v>161</v>
      </c>
      <c r="C665" s="5">
        <v>1500010000</v>
      </c>
      <c r="D665" s="5" t="s">
        <v>678</v>
      </c>
    </row>
    <row r="666" spans="1:4" ht="15" customHeight="1">
      <c r="A666" s="7">
        <v>492</v>
      </c>
      <c r="B666" s="5" t="s">
        <v>161</v>
      </c>
      <c r="C666" s="5">
        <v>1599999999</v>
      </c>
      <c r="D666" s="5" t="s">
        <v>662</v>
      </c>
    </row>
    <row r="667" spans="1:4" ht="15" customHeight="1">
      <c r="A667" s="7">
        <v>492</v>
      </c>
      <c r="B667" s="5" t="s">
        <v>161</v>
      </c>
      <c r="C667" s="5">
        <v>5060000000</v>
      </c>
      <c r="D667" s="5" t="s">
        <v>676</v>
      </c>
    </row>
    <row r="668" spans="1:4" ht="15" customHeight="1">
      <c r="A668" s="7">
        <v>493</v>
      </c>
      <c r="B668" s="5" t="s">
        <v>125</v>
      </c>
      <c r="C668" s="5">
        <v>1420200000</v>
      </c>
      <c r="D668" s="5" t="s">
        <v>658</v>
      </c>
    </row>
    <row r="669" spans="1:4" ht="15" customHeight="1">
      <c r="A669" s="7">
        <v>493</v>
      </c>
      <c r="B669" s="5" t="s">
        <v>125</v>
      </c>
      <c r="C669" s="5">
        <v>1700201000</v>
      </c>
      <c r="D669" s="5" t="s">
        <v>483</v>
      </c>
    </row>
    <row r="670" spans="1:4" ht="15" customHeight="1">
      <c r="A670" s="7">
        <v>493</v>
      </c>
      <c r="B670" s="5" t="s">
        <v>125</v>
      </c>
      <c r="C670" s="5">
        <v>1710000000</v>
      </c>
      <c r="D670" s="5" t="s">
        <v>659</v>
      </c>
    </row>
    <row r="671" spans="1:4" ht="15" customHeight="1">
      <c r="A671" s="7">
        <v>493</v>
      </c>
      <c r="B671" s="5" t="s">
        <v>125</v>
      </c>
      <c r="C671" s="5">
        <v>1710200000</v>
      </c>
      <c r="D671" s="5" t="s">
        <v>679</v>
      </c>
    </row>
    <row r="672" spans="1:4" ht="15" customHeight="1">
      <c r="A672" s="7">
        <v>493</v>
      </c>
      <c r="B672" s="5" t="s">
        <v>125</v>
      </c>
      <c r="C672" s="5">
        <v>1800010000</v>
      </c>
      <c r="D672" s="5" t="s">
        <v>680</v>
      </c>
    </row>
    <row r="673" spans="1:4" ht="15" customHeight="1">
      <c r="A673" s="7">
        <v>493</v>
      </c>
      <c r="B673" s="5" t="s">
        <v>125</v>
      </c>
      <c r="C673" s="5">
        <v>2550008100</v>
      </c>
      <c r="D673" s="5" t="s">
        <v>577</v>
      </c>
    </row>
    <row r="674" spans="1:4" ht="15" customHeight="1">
      <c r="A674" s="7">
        <v>493</v>
      </c>
      <c r="B674" s="5" t="s">
        <v>125</v>
      </c>
      <c r="C674" s="5">
        <v>4040000000</v>
      </c>
      <c r="D674" s="5" t="s">
        <v>620</v>
      </c>
    </row>
    <row r="675" spans="1:4" ht="15" customHeight="1">
      <c r="A675" s="7">
        <v>493</v>
      </c>
      <c r="B675" s="5" t="s">
        <v>125</v>
      </c>
      <c r="C675" s="5">
        <v>4740081000</v>
      </c>
      <c r="D675" s="5" t="s">
        <v>574</v>
      </c>
    </row>
    <row r="676" spans="1:4" ht="15" customHeight="1">
      <c r="A676" s="7">
        <v>493</v>
      </c>
      <c r="B676" s="5" t="s">
        <v>125</v>
      </c>
      <c r="C676" s="5">
        <v>5600000000</v>
      </c>
      <c r="D676" s="5" t="s">
        <v>681</v>
      </c>
    </row>
    <row r="677" spans="1:4" ht="15" customHeight="1">
      <c r="A677" s="7">
        <v>493</v>
      </c>
      <c r="B677" s="5" t="s">
        <v>125</v>
      </c>
      <c r="C677" s="5">
        <v>5900000000</v>
      </c>
      <c r="D677" s="5" t="s">
        <v>670</v>
      </c>
    </row>
    <row r="678" spans="1:4" ht="15" customHeight="1">
      <c r="A678" s="7">
        <v>494</v>
      </c>
      <c r="B678" s="5" t="s">
        <v>123</v>
      </c>
      <c r="C678" s="5">
        <v>1301000000</v>
      </c>
      <c r="D678" s="5" t="s">
        <v>651</v>
      </c>
    </row>
    <row r="679" spans="1:4" ht="15" customHeight="1">
      <c r="A679" s="7">
        <v>494</v>
      </c>
      <c r="B679" s="5" t="s">
        <v>123</v>
      </c>
      <c r="C679" s="5">
        <v>1310000000</v>
      </c>
      <c r="D679" s="5" t="s">
        <v>657</v>
      </c>
    </row>
    <row r="680" spans="1:4" ht="15" customHeight="1">
      <c r="A680" s="7">
        <v>494</v>
      </c>
      <c r="B680" s="5" t="s">
        <v>123</v>
      </c>
      <c r="C680" s="5">
        <v>1320100000</v>
      </c>
      <c r="D680" s="5" t="s">
        <v>652</v>
      </c>
    </row>
    <row r="681" spans="1:4" ht="15" customHeight="1">
      <c r="A681" s="7">
        <v>494</v>
      </c>
      <c r="B681" s="5" t="s">
        <v>123</v>
      </c>
      <c r="C681" s="5">
        <v>1399000099</v>
      </c>
      <c r="D681" s="5" t="s">
        <v>406</v>
      </c>
    </row>
    <row r="682" spans="1:4" ht="15" customHeight="1">
      <c r="A682" s="7">
        <v>494</v>
      </c>
      <c r="B682" s="5" t="s">
        <v>123</v>
      </c>
      <c r="C682" s="5">
        <v>4850200003</v>
      </c>
      <c r="D682" s="5" t="s">
        <v>655</v>
      </c>
    </row>
    <row r="683" spans="1:4" ht="15" customHeight="1">
      <c r="A683" s="7">
        <v>494</v>
      </c>
      <c r="B683" s="5" t="s">
        <v>123</v>
      </c>
      <c r="C683" s="5">
        <v>4850200099</v>
      </c>
      <c r="D683" s="5" t="s">
        <v>407</v>
      </c>
    </row>
    <row r="684" spans="1:4" ht="15" customHeight="1">
      <c r="A684" s="7">
        <v>50</v>
      </c>
      <c r="B684" s="5" t="s">
        <v>126</v>
      </c>
      <c r="C684" s="5">
        <v>1000000000</v>
      </c>
      <c r="D684" s="5" t="s">
        <v>682</v>
      </c>
    </row>
    <row r="685" spans="1:4" ht="15" customHeight="1">
      <c r="A685" s="7">
        <v>50</v>
      </c>
      <c r="B685" s="5" t="s">
        <v>126</v>
      </c>
      <c r="C685" s="5">
        <v>1000001000</v>
      </c>
      <c r="D685" s="5" t="s">
        <v>683</v>
      </c>
    </row>
    <row r="686" spans="1:4" ht="15" customHeight="1">
      <c r="A686" s="7">
        <v>50</v>
      </c>
      <c r="B686" s="5" t="s">
        <v>126</v>
      </c>
      <c r="C686" s="5">
        <v>1000020000</v>
      </c>
      <c r="D686" s="5" t="s">
        <v>684</v>
      </c>
    </row>
    <row r="687" spans="1:4" ht="15" customHeight="1">
      <c r="A687" s="7">
        <v>51</v>
      </c>
      <c r="B687" s="5" t="s">
        <v>127</v>
      </c>
      <c r="C687" s="5">
        <v>1000021000</v>
      </c>
      <c r="D687" s="5" t="s">
        <v>686</v>
      </c>
    </row>
    <row r="688" spans="1:4" ht="15" customHeight="1">
      <c r="A688" s="7">
        <v>51</v>
      </c>
      <c r="B688" s="5" t="s">
        <v>127</v>
      </c>
      <c r="C688" s="5">
        <v>1100001000</v>
      </c>
      <c r="D688" s="5" t="s">
        <v>685</v>
      </c>
    </row>
    <row r="689" spans="1:4" ht="15" customHeight="1">
      <c r="A689" s="7">
        <v>52</v>
      </c>
      <c r="B689" s="5" t="s">
        <v>128</v>
      </c>
      <c r="C689" s="5">
        <v>1120000000</v>
      </c>
      <c r="D689" s="5" t="s">
        <v>687</v>
      </c>
    </row>
    <row r="690" spans="1:4" ht="15" customHeight="1">
      <c r="A690" s="7">
        <v>52</v>
      </c>
      <c r="B690" s="5" t="s">
        <v>128</v>
      </c>
      <c r="C690" s="5">
        <v>1136030000</v>
      </c>
      <c r="D690" s="5" t="s">
        <v>688</v>
      </c>
    </row>
    <row r="691" spans="1:4" ht="15" customHeight="1">
      <c r="A691" s="7">
        <v>52</v>
      </c>
      <c r="B691" s="5" t="s">
        <v>128</v>
      </c>
      <c r="C691" s="5">
        <v>1139900000</v>
      </c>
      <c r="D691" s="5" t="s">
        <v>689</v>
      </c>
    </row>
    <row r="692" spans="1:4" ht="15" customHeight="1">
      <c r="A692" s="7">
        <v>53</v>
      </c>
      <c r="B692" s="5" t="s">
        <v>129</v>
      </c>
      <c r="C692" s="5">
        <v>1200000000</v>
      </c>
      <c r="D692" s="5" t="s">
        <v>690</v>
      </c>
    </row>
    <row r="693" spans="1:4" ht="15" customHeight="1">
      <c r="A693" s="7">
        <v>53</v>
      </c>
      <c r="B693" s="5" t="s">
        <v>129</v>
      </c>
      <c r="C693" s="5">
        <v>1201000000</v>
      </c>
      <c r="D693" s="5" t="s">
        <v>691</v>
      </c>
    </row>
    <row r="694" spans="1:4" ht="15" customHeight="1">
      <c r="A694" s="7">
        <v>53</v>
      </c>
      <c r="B694" s="5" t="s">
        <v>129</v>
      </c>
      <c r="C694" s="5">
        <v>1290000000</v>
      </c>
      <c r="D694" s="5" t="s">
        <v>692</v>
      </c>
    </row>
    <row r="695" spans="1:4" ht="15" customHeight="1">
      <c r="A695" s="7">
        <v>53</v>
      </c>
      <c r="B695" s="5" t="s">
        <v>129</v>
      </c>
      <c r="C695" s="5">
        <v>9000000001</v>
      </c>
      <c r="D695" s="5" t="s">
        <v>693</v>
      </c>
    </row>
    <row r="696" spans="1:4" ht="15" customHeight="1">
      <c r="A696" s="7">
        <v>53</v>
      </c>
      <c r="B696" s="5" t="s">
        <v>129</v>
      </c>
      <c r="C696" s="5">
        <v>9000000002</v>
      </c>
      <c r="D696" s="5" t="s">
        <v>694</v>
      </c>
    </row>
    <row r="697" spans="1:4" ht="15" customHeight="1">
      <c r="A697" s="7">
        <v>53</v>
      </c>
      <c r="B697" s="5" t="s">
        <v>129</v>
      </c>
      <c r="C697" s="5">
        <v>9000000003</v>
      </c>
      <c r="D697" s="5" t="s">
        <v>695</v>
      </c>
    </row>
    <row r="698" spans="1:4" ht="15" customHeight="1">
      <c r="A698" s="7">
        <v>53</v>
      </c>
      <c r="B698" s="5" t="s">
        <v>129</v>
      </c>
      <c r="C698" s="5">
        <v>9000000004</v>
      </c>
      <c r="D698" s="5" t="s">
        <v>696</v>
      </c>
    </row>
    <row r="699" spans="1:4" ht="15" customHeight="1">
      <c r="A699" s="7">
        <v>53</v>
      </c>
      <c r="B699" s="5" t="s">
        <v>129</v>
      </c>
      <c r="C699" s="5">
        <v>9000000005</v>
      </c>
      <c r="D699" s="5" t="s">
        <v>697</v>
      </c>
    </row>
    <row r="700" spans="1:4" ht="15" customHeight="1">
      <c r="A700" s="7">
        <v>53</v>
      </c>
      <c r="B700" s="5" t="s">
        <v>129</v>
      </c>
      <c r="C700" s="5">
        <v>9000000006</v>
      </c>
      <c r="D700" s="5" t="s">
        <v>698</v>
      </c>
    </row>
    <row r="701" spans="1:4" ht="15" customHeight="1">
      <c r="A701" s="7">
        <v>53</v>
      </c>
      <c r="B701" s="5" t="s">
        <v>129</v>
      </c>
      <c r="C701" s="5">
        <v>9000000007</v>
      </c>
      <c r="D701" s="5" t="s">
        <v>699</v>
      </c>
    </row>
    <row r="702" spans="1:4" ht="15" customHeight="1">
      <c r="A702" s="7">
        <v>53</v>
      </c>
      <c r="B702" s="5" t="s">
        <v>129</v>
      </c>
      <c r="C702" s="5">
        <v>9000000008</v>
      </c>
      <c r="D702" s="5" t="s">
        <v>700</v>
      </c>
    </row>
    <row r="703" spans="1:4" ht="15" customHeight="1">
      <c r="A703" s="7">
        <v>54</v>
      </c>
      <c r="B703" s="5" t="s">
        <v>113</v>
      </c>
      <c r="C703" s="5">
        <v>1980100000</v>
      </c>
      <c r="D703" s="5" t="s">
        <v>701</v>
      </c>
    </row>
  </sheetData>
  <autoFilter ref="A8:D292"/>
  <mergeCells count="3">
    <mergeCell ref="A4:D4"/>
    <mergeCell ref="A5:D5"/>
    <mergeCell ref="A6:D6"/>
  </mergeCells>
  <pageMargins left="0.94488188976377963" right="0.70866141732283472" top="0.74803149606299213" bottom="0.74803149606299213" header="0.31496062992125984" footer="0.31496062992125984"/>
  <pageSetup paperSize="9" scale="60" fitToHeight="11" orientation="portrait" r:id="rId1"/>
  <rowBreaks count="9" manualBreakCount="9">
    <brk id="84" max="3" man="1"/>
    <brk id="160" max="3" man="1"/>
    <brk id="236" max="3" man="1"/>
    <brk id="312" max="3" man="1"/>
    <brk id="388" max="3" man="1"/>
    <brk id="464" max="3" man="1"/>
    <brk id="540" max="3" man="1"/>
    <brk id="616" max="3" man="1"/>
    <brk id="70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696"/>
  <sheetViews>
    <sheetView topLeftCell="A660" workbookViewId="0">
      <selection activeCell="A2" sqref="A2:D696"/>
    </sheetView>
  </sheetViews>
  <sheetFormatPr baseColWidth="10" defaultRowHeight="15"/>
  <sheetData>
    <row r="1" spans="1:17">
      <c r="A1" t="s">
        <v>1</v>
      </c>
      <c r="B1" t="s">
        <v>783</v>
      </c>
      <c r="C1" t="s">
        <v>705</v>
      </c>
      <c r="D1" t="s">
        <v>706</v>
      </c>
      <c r="J1" t="s">
        <v>707</v>
      </c>
      <c r="K1" t="s">
        <v>708</v>
      </c>
      <c r="L1" t="s">
        <v>709</v>
      </c>
      <c r="M1" t="s">
        <v>710</v>
      </c>
      <c r="N1" t="s">
        <v>711</v>
      </c>
      <c r="O1" t="s">
        <v>712</v>
      </c>
      <c r="P1" t="s">
        <v>713</v>
      </c>
      <c r="Q1" t="s">
        <v>714</v>
      </c>
    </row>
    <row r="2" spans="1:17">
      <c r="A2">
        <v>10</v>
      </c>
      <c r="B2" t="str">
        <f>+VLOOKUP(A2,$K$2:$L$156,2,0)</f>
        <v>Caja y Bancos</v>
      </c>
      <c r="C2">
        <v>4000000000</v>
      </c>
      <c r="D2" t="s">
        <v>162</v>
      </c>
      <c r="J2">
        <v>1</v>
      </c>
      <c r="K2">
        <v>10</v>
      </c>
      <c r="L2" t="s">
        <v>105</v>
      </c>
      <c r="M2">
        <v>1</v>
      </c>
      <c r="N2" t="s">
        <v>715</v>
      </c>
      <c r="O2" t="s">
        <v>716</v>
      </c>
      <c r="P2" t="s">
        <v>717</v>
      </c>
      <c r="Q2" t="s">
        <v>716</v>
      </c>
    </row>
    <row r="3" spans="1:17">
      <c r="A3">
        <v>10</v>
      </c>
      <c r="B3" t="str">
        <f t="shared" ref="B3:B66" si="0">+VLOOKUP(A3,$K$2:$L$156,2,0)</f>
        <v>Caja y Bancos</v>
      </c>
      <c r="C3">
        <v>4300000000</v>
      </c>
      <c r="D3" t="s">
        <v>163</v>
      </c>
      <c r="J3">
        <v>2</v>
      </c>
      <c r="K3">
        <v>11</v>
      </c>
      <c r="L3" t="s">
        <v>106</v>
      </c>
      <c r="M3">
        <v>1</v>
      </c>
      <c r="N3" t="s">
        <v>715</v>
      </c>
      <c r="O3" t="s">
        <v>716</v>
      </c>
      <c r="P3" t="s">
        <v>717</v>
      </c>
      <c r="Q3" t="s">
        <v>716</v>
      </c>
    </row>
    <row r="4" spans="1:17">
      <c r="A4">
        <v>10</v>
      </c>
      <c r="B4" t="str">
        <f t="shared" si="0"/>
        <v>Caja y Bancos</v>
      </c>
      <c r="C4">
        <v>5480000000</v>
      </c>
      <c r="D4" t="s">
        <v>322</v>
      </c>
      <c r="J4">
        <v>3</v>
      </c>
      <c r="K4">
        <v>12</v>
      </c>
      <c r="L4" t="s">
        <v>107</v>
      </c>
      <c r="M4">
        <v>1</v>
      </c>
      <c r="N4" t="s">
        <v>715</v>
      </c>
      <c r="O4" t="s">
        <v>716</v>
      </c>
      <c r="P4" t="s">
        <v>717</v>
      </c>
      <c r="Q4" t="s">
        <v>716</v>
      </c>
    </row>
    <row r="5" spans="1:17">
      <c r="A5">
        <v>10</v>
      </c>
      <c r="B5" t="str">
        <f t="shared" si="0"/>
        <v>Caja y Bancos</v>
      </c>
      <c r="C5">
        <v>5499999999</v>
      </c>
      <c r="D5" t="s">
        <v>323</v>
      </c>
      <c r="J5">
        <v>4</v>
      </c>
      <c r="K5">
        <v>13</v>
      </c>
      <c r="L5" t="s">
        <v>108</v>
      </c>
      <c r="M5">
        <v>1</v>
      </c>
      <c r="N5" t="s">
        <v>715</v>
      </c>
      <c r="O5" t="s">
        <v>716</v>
      </c>
      <c r="P5" t="s">
        <v>717</v>
      </c>
      <c r="Q5" t="s">
        <v>716</v>
      </c>
    </row>
    <row r="6" spans="1:17">
      <c r="A6">
        <v>10</v>
      </c>
      <c r="B6" t="str">
        <f t="shared" si="0"/>
        <v>Caja y Bancos</v>
      </c>
      <c r="C6">
        <v>5550000000</v>
      </c>
      <c r="D6" t="s">
        <v>324</v>
      </c>
      <c r="J6">
        <v>5</v>
      </c>
      <c r="K6">
        <v>20</v>
      </c>
      <c r="L6" t="s">
        <v>109</v>
      </c>
      <c r="M6">
        <v>1</v>
      </c>
      <c r="N6" t="s">
        <v>715</v>
      </c>
      <c r="O6" t="s">
        <v>716</v>
      </c>
      <c r="P6" t="s">
        <v>717</v>
      </c>
      <c r="Q6" t="s">
        <v>716</v>
      </c>
    </row>
    <row r="7" spans="1:17">
      <c r="A7">
        <v>10</v>
      </c>
      <c r="B7" t="str">
        <f t="shared" si="0"/>
        <v>Caja y Bancos</v>
      </c>
      <c r="C7">
        <v>5550100000</v>
      </c>
      <c r="D7" t="s">
        <v>325</v>
      </c>
      <c r="J7">
        <v>6</v>
      </c>
      <c r="K7">
        <v>21</v>
      </c>
      <c r="L7" t="s">
        <v>110</v>
      </c>
      <c r="M7">
        <v>1</v>
      </c>
      <c r="N7" t="s">
        <v>715</v>
      </c>
      <c r="O7" t="s">
        <v>716</v>
      </c>
      <c r="P7" t="s">
        <v>717</v>
      </c>
      <c r="Q7" t="s">
        <v>716</v>
      </c>
    </row>
    <row r="8" spans="1:17">
      <c r="A8">
        <v>10</v>
      </c>
      <c r="B8" t="str">
        <f t="shared" si="0"/>
        <v>Caja y Bancos</v>
      </c>
      <c r="C8">
        <v>5551000000</v>
      </c>
      <c r="D8" t="s">
        <v>326</v>
      </c>
      <c r="J8">
        <v>7</v>
      </c>
      <c r="K8">
        <v>30</v>
      </c>
      <c r="L8" t="s">
        <v>718</v>
      </c>
      <c r="M8">
        <v>1</v>
      </c>
      <c r="N8" t="s">
        <v>719</v>
      </c>
      <c r="O8" t="s">
        <v>716</v>
      </c>
      <c r="P8" t="s">
        <v>717</v>
      </c>
      <c r="Q8" t="s">
        <v>716</v>
      </c>
    </row>
    <row r="9" spans="1:17">
      <c r="A9">
        <v>10</v>
      </c>
      <c r="B9" t="str">
        <f t="shared" si="0"/>
        <v>Caja y Bancos</v>
      </c>
      <c r="C9">
        <v>5551200000</v>
      </c>
      <c r="D9" t="s">
        <v>327</v>
      </c>
      <c r="J9">
        <v>8</v>
      </c>
      <c r="K9">
        <v>301</v>
      </c>
      <c r="L9" t="s">
        <v>720</v>
      </c>
      <c r="M9">
        <v>2</v>
      </c>
      <c r="N9" t="s">
        <v>719</v>
      </c>
      <c r="O9">
        <v>30</v>
      </c>
      <c r="P9" t="s">
        <v>717</v>
      </c>
      <c r="Q9" t="s">
        <v>716</v>
      </c>
    </row>
    <row r="10" spans="1:17">
      <c r="A10">
        <v>10</v>
      </c>
      <c r="B10" t="str">
        <f t="shared" si="0"/>
        <v>Caja y Bancos</v>
      </c>
      <c r="C10">
        <v>5559900000</v>
      </c>
      <c r="D10" t="s">
        <v>328</v>
      </c>
      <c r="J10">
        <v>9</v>
      </c>
      <c r="K10">
        <v>3011</v>
      </c>
      <c r="L10" t="s">
        <v>721</v>
      </c>
      <c r="M10">
        <v>3</v>
      </c>
      <c r="N10" t="s">
        <v>719</v>
      </c>
      <c r="O10">
        <v>301</v>
      </c>
      <c r="P10" t="s">
        <v>717</v>
      </c>
      <c r="Q10" t="s">
        <v>716</v>
      </c>
    </row>
    <row r="11" spans="1:17">
      <c r="A11">
        <v>10</v>
      </c>
      <c r="B11" t="str">
        <f t="shared" si="0"/>
        <v>Caja y Bancos</v>
      </c>
      <c r="C11">
        <v>5599999999</v>
      </c>
      <c r="D11" t="s">
        <v>329</v>
      </c>
      <c r="J11">
        <v>10</v>
      </c>
      <c r="K11">
        <v>30111</v>
      </c>
      <c r="L11" t="s">
        <v>722</v>
      </c>
      <c r="M11">
        <v>4</v>
      </c>
      <c r="N11" t="s">
        <v>719</v>
      </c>
      <c r="O11">
        <v>3011</v>
      </c>
      <c r="P11" t="s">
        <v>717</v>
      </c>
      <c r="Q11" t="s">
        <v>716</v>
      </c>
    </row>
    <row r="12" spans="1:17">
      <c r="A12">
        <v>10</v>
      </c>
      <c r="B12" t="str">
        <f t="shared" si="0"/>
        <v>Caja y Bancos</v>
      </c>
      <c r="C12">
        <v>5669000000</v>
      </c>
      <c r="D12" t="s">
        <v>164</v>
      </c>
      <c r="J12">
        <v>11</v>
      </c>
      <c r="K12">
        <v>30112</v>
      </c>
      <c r="L12" t="s">
        <v>137</v>
      </c>
      <c r="M12">
        <v>4</v>
      </c>
      <c r="N12" t="s">
        <v>719</v>
      </c>
      <c r="O12">
        <v>3011</v>
      </c>
      <c r="P12" t="s">
        <v>717</v>
      </c>
      <c r="Q12" t="s">
        <v>716</v>
      </c>
    </row>
    <row r="13" spans="1:17">
      <c r="A13">
        <v>10</v>
      </c>
      <c r="B13" t="str">
        <f t="shared" si="0"/>
        <v>Caja y Bancos</v>
      </c>
      <c r="C13">
        <v>5699999999</v>
      </c>
      <c r="D13" t="s">
        <v>165</v>
      </c>
      <c r="J13">
        <v>12</v>
      </c>
      <c r="K13">
        <v>30113</v>
      </c>
      <c r="L13" t="s">
        <v>723</v>
      </c>
      <c r="M13">
        <v>4</v>
      </c>
      <c r="N13" t="s">
        <v>719</v>
      </c>
      <c r="O13">
        <v>3011</v>
      </c>
      <c r="P13" t="s">
        <v>717</v>
      </c>
      <c r="Q13" t="s">
        <v>716</v>
      </c>
    </row>
    <row r="14" spans="1:17">
      <c r="A14">
        <v>10</v>
      </c>
      <c r="B14" t="str">
        <f t="shared" si="0"/>
        <v>Caja y Bancos</v>
      </c>
      <c r="C14">
        <v>5700000000</v>
      </c>
      <c r="D14" t="s">
        <v>166</v>
      </c>
      <c r="J14">
        <v>13</v>
      </c>
      <c r="K14">
        <v>30114</v>
      </c>
      <c r="L14" t="s">
        <v>138</v>
      </c>
      <c r="M14">
        <v>4</v>
      </c>
      <c r="N14" t="s">
        <v>719</v>
      </c>
      <c r="O14">
        <v>3011</v>
      </c>
      <c r="P14" t="s">
        <v>717</v>
      </c>
      <c r="Q14" t="s">
        <v>716</v>
      </c>
    </row>
    <row r="15" spans="1:17">
      <c r="A15">
        <v>10</v>
      </c>
      <c r="B15" t="str">
        <f t="shared" si="0"/>
        <v>Caja y Bancos</v>
      </c>
      <c r="C15">
        <v>5705000000</v>
      </c>
      <c r="D15" t="s">
        <v>330</v>
      </c>
      <c r="J15">
        <v>14</v>
      </c>
      <c r="K15">
        <v>30115</v>
      </c>
      <c r="L15" t="s">
        <v>724</v>
      </c>
      <c r="M15">
        <v>4</v>
      </c>
      <c r="N15" t="s">
        <v>719</v>
      </c>
      <c r="O15">
        <v>3011</v>
      </c>
      <c r="P15" t="s">
        <v>717</v>
      </c>
      <c r="Q15" t="s">
        <v>716</v>
      </c>
    </row>
    <row r="16" spans="1:17">
      <c r="A16">
        <v>10</v>
      </c>
      <c r="B16" t="str">
        <f t="shared" si="0"/>
        <v>Caja y Bancos</v>
      </c>
      <c r="C16">
        <v>5720060000</v>
      </c>
      <c r="D16" t="s">
        <v>167</v>
      </c>
      <c r="J16">
        <v>15</v>
      </c>
      <c r="K16">
        <v>30116</v>
      </c>
      <c r="L16" t="s">
        <v>725</v>
      </c>
      <c r="M16">
        <v>4</v>
      </c>
      <c r="N16" t="s">
        <v>719</v>
      </c>
      <c r="O16">
        <v>3011</v>
      </c>
      <c r="P16" t="s">
        <v>717</v>
      </c>
      <c r="Q16" t="s">
        <v>716</v>
      </c>
    </row>
    <row r="17" spans="1:17">
      <c r="A17">
        <v>10</v>
      </c>
      <c r="B17" t="str">
        <f t="shared" si="0"/>
        <v>Caja y Bancos</v>
      </c>
      <c r="C17">
        <v>5720060004</v>
      </c>
      <c r="D17" t="s">
        <v>168</v>
      </c>
      <c r="J17">
        <v>16</v>
      </c>
      <c r="K17">
        <v>30117</v>
      </c>
      <c r="L17" t="s">
        <v>139</v>
      </c>
      <c r="M17">
        <v>4</v>
      </c>
      <c r="N17" t="s">
        <v>719</v>
      </c>
      <c r="O17">
        <v>3011</v>
      </c>
      <c r="P17" t="s">
        <v>717</v>
      </c>
      <c r="Q17" t="s">
        <v>716</v>
      </c>
    </row>
    <row r="18" spans="1:17">
      <c r="A18">
        <v>10</v>
      </c>
      <c r="B18" t="str">
        <f t="shared" si="0"/>
        <v>Caja y Bancos</v>
      </c>
      <c r="C18">
        <v>5720060104</v>
      </c>
      <c r="D18" t="s">
        <v>169</v>
      </c>
      <c r="J18">
        <v>17</v>
      </c>
      <c r="K18">
        <v>3012</v>
      </c>
      <c r="L18" t="s">
        <v>111</v>
      </c>
      <c r="M18">
        <v>3</v>
      </c>
      <c r="N18" t="s">
        <v>719</v>
      </c>
      <c r="O18">
        <v>301</v>
      </c>
      <c r="P18" t="s">
        <v>717</v>
      </c>
      <c r="Q18" t="s">
        <v>716</v>
      </c>
    </row>
    <row r="19" spans="1:17">
      <c r="A19">
        <v>10</v>
      </c>
      <c r="B19" t="str">
        <f t="shared" si="0"/>
        <v>Caja y Bancos</v>
      </c>
      <c r="C19">
        <v>5720064000</v>
      </c>
      <c r="D19" t="s">
        <v>170</v>
      </c>
      <c r="J19">
        <v>18</v>
      </c>
      <c r="K19">
        <v>3013</v>
      </c>
      <c r="L19" t="s">
        <v>726</v>
      </c>
      <c r="M19">
        <v>3</v>
      </c>
      <c r="N19" t="s">
        <v>719</v>
      </c>
      <c r="O19">
        <v>301</v>
      </c>
      <c r="P19" t="s">
        <v>717</v>
      </c>
      <c r="Q19" t="s">
        <v>716</v>
      </c>
    </row>
    <row r="20" spans="1:17">
      <c r="A20">
        <v>10</v>
      </c>
      <c r="B20" t="str">
        <f t="shared" si="0"/>
        <v>Caja y Bancos</v>
      </c>
      <c r="C20">
        <v>5720064004</v>
      </c>
      <c r="D20" t="s">
        <v>331</v>
      </c>
      <c r="J20">
        <v>19</v>
      </c>
      <c r="K20">
        <v>30131</v>
      </c>
      <c r="L20" t="s">
        <v>140</v>
      </c>
      <c r="M20">
        <v>4</v>
      </c>
      <c r="N20" t="s">
        <v>719</v>
      </c>
      <c r="O20">
        <v>3013</v>
      </c>
      <c r="P20" t="s">
        <v>717</v>
      </c>
      <c r="Q20" t="s">
        <v>716</v>
      </c>
    </row>
    <row r="21" spans="1:17">
      <c r="A21">
        <v>10</v>
      </c>
      <c r="B21" t="str">
        <f t="shared" si="0"/>
        <v>Caja y Bancos</v>
      </c>
      <c r="C21">
        <v>5720065000</v>
      </c>
      <c r="D21" t="s">
        <v>171</v>
      </c>
      <c r="J21">
        <v>20</v>
      </c>
      <c r="K21">
        <v>30132</v>
      </c>
      <c r="L21" t="s">
        <v>727</v>
      </c>
      <c r="M21">
        <v>4</v>
      </c>
      <c r="N21" t="s">
        <v>719</v>
      </c>
      <c r="O21">
        <v>3013</v>
      </c>
      <c r="P21" t="s">
        <v>717</v>
      </c>
      <c r="Q21" t="s">
        <v>716</v>
      </c>
    </row>
    <row r="22" spans="1:17">
      <c r="A22">
        <v>10</v>
      </c>
      <c r="B22" t="str">
        <f t="shared" si="0"/>
        <v>Caja y Bancos</v>
      </c>
      <c r="C22">
        <v>5720065003</v>
      </c>
      <c r="D22" t="s">
        <v>332</v>
      </c>
      <c r="J22">
        <v>21</v>
      </c>
      <c r="K22">
        <v>30133</v>
      </c>
      <c r="L22" t="s">
        <v>728</v>
      </c>
      <c r="M22">
        <v>4</v>
      </c>
      <c r="N22" t="s">
        <v>719</v>
      </c>
      <c r="O22">
        <v>3013</v>
      </c>
      <c r="P22" t="s">
        <v>717</v>
      </c>
      <c r="Q22" t="s">
        <v>716</v>
      </c>
    </row>
    <row r="23" spans="1:17">
      <c r="A23">
        <v>10</v>
      </c>
      <c r="B23" t="str">
        <f t="shared" si="0"/>
        <v>Caja y Bancos</v>
      </c>
      <c r="C23">
        <v>5720065004</v>
      </c>
      <c r="D23" t="s">
        <v>333</v>
      </c>
      <c r="J23">
        <v>22</v>
      </c>
      <c r="K23">
        <v>30134</v>
      </c>
      <c r="L23" t="s">
        <v>141</v>
      </c>
      <c r="M23">
        <v>4</v>
      </c>
      <c r="N23" t="s">
        <v>719</v>
      </c>
      <c r="O23">
        <v>3013</v>
      </c>
      <c r="P23" t="s">
        <v>717</v>
      </c>
      <c r="Q23" t="s">
        <v>716</v>
      </c>
    </row>
    <row r="24" spans="1:17">
      <c r="A24">
        <v>10</v>
      </c>
      <c r="B24" t="str">
        <f t="shared" si="0"/>
        <v>Caja y Bancos</v>
      </c>
      <c r="C24">
        <v>5720065203</v>
      </c>
      <c r="D24" t="s">
        <v>334</v>
      </c>
      <c r="J24">
        <v>23</v>
      </c>
      <c r="K24">
        <v>30135</v>
      </c>
      <c r="L24" t="s">
        <v>729</v>
      </c>
      <c r="M24">
        <v>4</v>
      </c>
      <c r="N24" t="s">
        <v>719</v>
      </c>
      <c r="O24">
        <v>3013</v>
      </c>
      <c r="P24" t="s">
        <v>717</v>
      </c>
      <c r="Q24" t="s">
        <v>716</v>
      </c>
    </row>
    <row r="25" spans="1:17">
      <c r="A25">
        <v>10</v>
      </c>
      <c r="B25" t="str">
        <f t="shared" si="0"/>
        <v>Caja y Bancos</v>
      </c>
      <c r="C25">
        <v>5720065204</v>
      </c>
      <c r="D25" t="s">
        <v>172</v>
      </c>
      <c r="J25">
        <v>24</v>
      </c>
      <c r="K25">
        <v>30136</v>
      </c>
      <c r="L25" t="s">
        <v>730</v>
      </c>
      <c r="M25">
        <v>4</v>
      </c>
      <c r="N25" t="s">
        <v>719</v>
      </c>
      <c r="O25">
        <v>3013</v>
      </c>
      <c r="P25" t="s">
        <v>717</v>
      </c>
      <c r="Q25" t="s">
        <v>716</v>
      </c>
    </row>
    <row r="26" spans="1:17">
      <c r="A26">
        <v>10</v>
      </c>
      <c r="B26" t="str">
        <f t="shared" si="0"/>
        <v>Caja y Bancos</v>
      </c>
      <c r="C26">
        <v>5720205000</v>
      </c>
      <c r="D26" t="s">
        <v>173</v>
      </c>
      <c r="J26">
        <v>25</v>
      </c>
      <c r="K26">
        <v>30137</v>
      </c>
      <c r="L26" t="s">
        <v>142</v>
      </c>
      <c r="M26">
        <v>4</v>
      </c>
      <c r="N26" t="s">
        <v>719</v>
      </c>
      <c r="O26">
        <v>3013</v>
      </c>
      <c r="P26" t="s">
        <v>717</v>
      </c>
      <c r="Q26" t="s">
        <v>716</v>
      </c>
    </row>
    <row r="27" spans="1:17">
      <c r="A27">
        <v>10</v>
      </c>
      <c r="B27" t="str">
        <f t="shared" si="0"/>
        <v>Caja y Bancos</v>
      </c>
      <c r="C27">
        <v>5720205001</v>
      </c>
      <c r="D27" t="s">
        <v>174</v>
      </c>
      <c r="J27">
        <v>26</v>
      </c>
      <c r="K27">
        <v>30138</v>
      </c>
      <c r="L27" t="s">
        <v>143</v>
      </c>
      <c r="M27">
        <v>4</v>
      </c>
      <c r="N27" t="s">
        <v>719</v>
      </c>
      <c r="O27">
        <v>3013</v>
      </c>
      <c r="P27" t="s">
        <v>717</v>
      </c>
      <c r="Q27" t="s">
        <v>716</v>
      </c>
    </row>
    <row r="28" spans="1:17">
      <c r="A28">
        <v>10</v>
      </c>
      <c r="B28" t="str">
        <f t="shared" si="0"/>
        <v>Caja y Bancos</v>
      </c>
      <c r="C28">
        <v>5720205003</v>
      </c>
      <c r="D28" t="s">
        <v>175</v>
      </c>
      <c r="J28">
        <v>27</v>
      </c>
      <c r="K28">
        <v>3014</v>
      </c>
      <c r="L28" t="s">
        <v>731</v>
      </c>
      <c r="M28">
        <v>3</v>
      </c>
      <c r="N28" t="s">
        <v>719</v>
      </c>
      <c r="O28">
        <v>301</v>
      </c>
      <c r="P28" t="s">
        <v>717</v>
      </c>
      <c r="Q28" t="s">
        <v>716</v>
      </c>
    </row>
    <row r="29" spans="1:17">
      <c r="A29">
        <v>10</v>
      </c>
      <c r="B29" t="str">
        <f t="shared" si="0"/>
        <v>Caja y Bancos</v>
      </c>
      <c r="C29">
        <v>5720205004</v>
      </c>
      <c r="D29" t="s">
        <v>176</v>
      </c>
      <c r="J29">
        <v>28</v>
      </c>
      <c r="K29">
        <v>30141</v>
      </c>
      <c r="L29" t="s">
        <v>144</v>
      </c>
      <c r="M29">
        <v>4</v>
      </c>
      <c r="N29" t="s">
        <v>719</v>
      </c>
      <c r="O29">
        <v>3014</v>
      </c>
      <c r="P29" t="s">
        <v>717</v>
      </c>
      <c r="Q29" t="s">
        <v>716</v>
      </c>
    </row>
    <row r="30" spans="1:17">
      <c r="A30">
        <v>10</v>
      </c>
      <c r="B30" t="str">
        <f t="shared" si="0"/>
        <v>Caja y Bancos</v>
      </c>
      <c r="C30">
        <v>5720940000</v>
      </c>
      <c r="D30" t="s">
        <v>177</v>
      </c>
      <c r="J30">
        <v>29</v>
      </c>
      <c r="K30">
        <v>30142</v>
      </c>
      <c r="L30" t="s">
        <v>145</v>
      </c>
      <c r="M30">
        <v>4</v>
      </c>
      <c r="N30" t="s">
        <v>719</v>
      </c>
      <c r="O30">
        <v>3014</v>
      </c>
      <c r="P30" t="s">
        <v>717</v>
      </c>
      <c r="Q30" t="s">
        <v>716</v>
      </c>
    </row>
    <row r="31" spans="1:17">
      <c r="A31">
        <v>10</v>
      </c>
      <c r="B31" t="str">
        <f t="shared" si="0"/>
        <v>Caja y Bancos</v>
      </c>
      <c r="C31">
        <v>5720940001</v>
      </c>
      <c r="D31" t="s">
        <v>178</v>
      </c>
      <c r="J31">
        <v>30</v>
      </c>
      <c r="K31">
        <v>30143</v>
      </c>
      <c r="L31" t="s">
        <v>146</v>
      </c>
      <c r="M31">
        <v>4</v>
      </c>
      <c r="N31" t="s">
        <v>719</v>
      </c>
      <c r="O31">
        <v>3014</v>
      </c>
      <c r="P31" t="s">
        <v>717</v>
      </c>
      <c r="Q31" t="s">
        <v>716</v>
      </c>
    </row>
    <row r="32" spans="1:17">
      <c r="A32">
        <v>10</v>
      </c>
      <c r="B32" t="str">
        <f t="shared" si="0"/>
        <v>Caja y Bancos</v>
      </c>
      <c r="C32">
        <v>5720940002</v>
      </c>
      <c r="D32" t="s">
        <v>179</v>
      </c>
      <c r="J32">
        <v>31</v>
      </c>
      <c r="K32">
        <v>30144</v>
      </c>
      <c r="L32" t="s">
        <v>147</v>
      </c>
      <c r="M32">
        <v>4</v>
      </c>
      <c r="N32" t="s">
        <v>719</v>
      </c>
      <c r="O32">
        <v>3014</v>
      </c>
      <c r="P32" t="s">
        <v>717</v>
      </c>
      <c r="Q32" t="s">
        <v>716</v>
      </c>
    </row>
    <row r="33" spans="1:17">
      <c r="A33">
        <v>10</v>
      </c>
      <c r="B33" t="str">
        <f t="shared" si="0"/>
        <v>Caja y Bancos</v>
      </c>
      <c r="C33">
        <v>5720940003</v>
      </c>
      <c r="D33" t="s">
        <v>180</v>
      </c>
      <c r="J33">
        <v>32</v>
      </c>
      <c r="K33">
        <v>30145</v>
      </c>
      <c r="L33" t="s">
        <v>148</v>
      </c>
      <c r="M33">
        <v>4</v>
      </c>
      <c r="N33" t="s">
        <v>719</v>
      </c>
      <c r="O33">
        <v>3014</v>
      </c>
      <c r="P33" t="s">
        <v>717</v>
      </c>
      <c r="Q33" t="s">
        <v>716</v>
      </c>
    </row>
    <row r="34" spans="1:17">
      <c r="A34">
        <v>10</v>
      </c>
      <c r="B34" t="str">
        <f t="shared" si="0"/>
        <v>Caja y Bancos</v>
      </c>
      <c r="C34">
        <v>5720940004</v>
      </c>
      <c r="D34" t="s">
        <v>181</v>
      </c>
      <c r="J34">
        <v>33</v>
      </c>
      <c r="K34">
        <v>30146</v>
      </c>
      <c r="L34" t="s">
        <v>149</v>
      </c>
      <c r="M34">
        <v>4</v>
      </c>
      <c r="N34" t="s">
        <v>719</v>
      </c>
      <c r="O34">
        <v>3014</v>
      </c>
      <c r="P34" t="s">
        <v>717</v>
      </c>
      <c r="Q34" t="s">
        <v>716</v>
      </c>
    </row>
    <row r="35" spans="1:17">
      <c r="A35">
        <v>10</v>
      </c>
      <c r="B35" t="str">
        <f t="shared" si="0"/>
        <v>Caja y Bancos</v>
      </c>
      <c r="C35">
        <v>5720940100</v>
      </c>
      <c r="D35" t="s">
        <v>177</v>
      </c>
      <c r="J35">
        <v>34</v>
      </c>
      <c r="K35">
        <v>3015</v>
      </c>
      <c r="L35" t="s">
        <v>732</v>
      </c>
      <c r="M35">
        <v>3</v>
      </c>
      <c r="N35" t="s">
        <v>719</v>
      </c>
      <c r="O35">
        <v>301</v>
      </c>
      <c r="P35" t="s">
        <v>717</v>
      </c>
      <c r="Q35" t="s">
        <v>716</v>
      </c>
    </row>
    <row r="36" spans="1:17">
      <c r="A36">
        <v>10</v>
      </c>
      <c r="B36" t="str">
        <f t="shared" si="0"/>
        <v>Caja y Bancos</v>
      </c>
      <c r="C36">
        <v>5720940101</v>
      </c>
      <c r="D36" t="s">
        <v>178</v>
      </c>
      <c r="J36">
        <v>35</v>
      </c>
      <c r="K36">
        <v>30151</v>
      </c>
      <c r="L36" t="s">
        <v>112</v>
      </c>
      <c r="M36">
        <v>4</v>
      </c>
      <c r="N36" t="s">
        <v>719</v>
      </c>
      <c r="O36">
        <v>3015</v>
      </c>
      <c r="P36" t="s">
        <v>717</v>
      </c>
      <c r="Q36" t="s">
        <v>716</v>
      </c>
    </row>
    <row r="37" spans="1:17">
      <c r="A37">
        <v>10</v>
      </c>
      <c r="B37" t="str">
        <f t="shared" si="0"/>
        <v>Caja y Bancos</v>
      </c>
      <c r="C37">
        <v>5720940102</v>
      </c>
      <c r="D37" t="s">
        <v>335</v>
      </c>
      <c r="J37">
        <v>36</v>
      </c>
      <c r="K37">
        <v>30152</v>
      </c>
      <c r="L37" t="s">
        <v>150</v>
      </c>
      <c r="M37">
        <v>4</v>
      </c>
      <c r="N37" t="s">
        <v>719</v>
      </c>
      <c r="O37">
        <v>3015</v>
      </c>
      <c r="P37" t="s">
        <v>717</v>
      </c>
      <c r="Q37" t="s">
        <v>716</v>
      </c>
    </row>
    <row r="38" spans="1:17">
      <c r="A38">
        <v>10</v>
      </c>
      <c r="B38" t="str">
        <f t="shared" si="0"/>
        <v>Caja y Bancos</v>
      </c>
      <c r="C38">
        <v>5720940103</v>
      </c>
      <c r="D38" t="s">
        <v>180</v>
      </c>
      <c r="J38">
        <v>37</v>
      </c>
      <c r="K38">
        <v>30153</v>
      </c>
      <c r="L38" t="s">
        <v>733</v>
      </c>
      <c r="M38">
        <v>4</v>
      </c>
      <c r="N38" t="s">
        <v>719</v>
      </c>
      <c r="O38">
        <v>3015</v>
      </c>
      <c r="P38" t="s">
        <v>717</v>
      </c>
      <c r="Q38" t="s">
        <v>716</v>
      </c>
    </row>
    <row r="39" spans="1:17">
      <c r="A39">
        <v>10</v>
      </c>
      <c r="B39" t="str">
        <f t="shared" si="0"/>
        <v>Caja y Bancos</v>
      </c>
      <c r="C39">
        <v>5720940104</v>
      </c>
      <c r="D39" t="s">
        <v>181</v>
      </c>
      <c r="J39">
        <v>38</v>
      </c>
      <c r="K39">
        <v>30154</v>
      </c>
      <c r="L39" t="s">
        <v>151</v>
      </c>
      <c r="M39">
        <v>4</v>
      </c>
      <c r="N39" t="s">
        <v>719</v>
      </c>
      <c r="O39">
        <v>3015</v>
      </c>
      <c r="P39" t="s">
        <v>717</v>
      </c>
      <c r="Q39" t="s">
        <v>716</v>
      </c>
    </row>
    <row r="40" spans="1:17">
      <c r="A40">
        <v>10</v>
      </c>
      <c r="B40" t="str">
        <f t="shared" si="0"/>
        <v>Caja y Bancos</v>
      </c>
      <c r="C40">
        <v>5720940200</v>
      </c>
      <c r="D40" t="s">
        <v>336</v>
      </c>
      <c r="J40">
        <v>39</v>
      </c>
      <c r="K40">
        <v>30155</v>
      </c>
      <c r="L40" t="s">
        <v>113</v>
      </c>
      <c r="M40">
        <v>4</v>
      </c>
      <c r="N40" t="s">
        <v>719</v>
      </c>
      <c r="O40">
        <v>3015</v>
      </c>
      <c r="P40" t="s">
        <v>717</v>
      </c>
      <c r="Q40" t="s">
        <v>716</v>
      </c>
    </row>
    <row r="41" spans="1:17">
      <c r="A41">
        <v>10</v>
      </c>
      <c r="B41" t="str">
        <f t="shared" si="0"/>
        <v>Caja y Bancos</v>
      </c>
      <c r="C41">
        <v>5720940201</v>
      </c>
      <c r="D41" t="s">
        <v>337</v>
      </c>
      <c r="J41">
        <v>40</v>
      </c>
      <c r="K41">
        <v>302</v>
      </c>
      <c r="L41" t="s">
        <v>734</v>
      </c>
      <c r="M41">
        <v>2</v>
      </c>
      <c r="N41" t="s">
        <v>719</v>
      </c>
      <c r="O41">
        <v>30</v>
      </c>
      <c r="P41" t="s">
        <v>717</v>
      </c>
      <c r="Q41" t="s">
        <v>716</v>
      </c>
    </row>
    <row r="42" spans="1:17">
      <c r="A42">
        <v>10</v>
      </c>
      <c r="B42" t="str">
        <f t="shared" si="0"/>
        <v>Caja y Bancos</v>
      </c>
      <c r="C42">
        <v>5720940203</v>
      </c>
      <c r="D42" t="s">
        <v>338</v>
      </c>
      <c r="J42">
        <v>41</v>
      </c>
      <c r="K42">
        <v>3021</v>
      </c>
      <c r="L42" t="s">
        <v>114</v>
      </c>
      <c r="M42">
        <v>3</v>
      </c>
      <c r="N42" t="s">
        <v>719</v>
      </c>
      <c r="O42">
        <v>302</v>
      </c>
      <c r="P42" t="s">
        <v>717</v>
      </c>
      <c r="Q42" t="s">
        <v>716</v>
      </c>
    </row>
    <row r="43" spans="1:17">
      <c r="A43">
        <v>10</v>
      </c>
      <c r="B43" t="str">
        <f t="shared" si="0"/>
        <v>Caja y Bancos</v>
      </c>
      <c r="C43">
        <v>5720940204</v>
      </c>
      <c r="D43" t="s">
        <v>339</v>
      </c>
      <c r="J43">
        <v>42</v>
      </c>
      <c r="K43">
        <v>3022</v>
      </c>
      <c r="L43" t="s">
        <v>115</v>
      </c>
      <c r="M43">
        <v>3</v>
      </c>
      <c r="N43" t="s">
        <v>719</v>
      </c>
      <c r="O43">
        <v>302</v>
      </c>
      <c r="P43" t="s">
        <v>717</v>
      </c>
      <c r="Q43" t="s">
        <v>716</v>
      </c>
    </row>
    <row r="44" spans="1:17">
      <c r="A44">
        <v>10</v>
      </c>
      <c r="B44" t="str">
        <f t="shared" si="0"/>
        <v>Caja y Bancos</v>
      </c>
      <c r="C44">
        <v>5720940403</v>
      </c>
      <c r="D44" t="s">
        <v>340</v>
      </c>
      <c r="J44">
        <v>43</v>
      </c>
      <c r="K44">
        <v>3023</v>
      </c>
      <c r="L44" t="s">
        <v>135</v>
      </c>
      <c r="M44">
        <v>3</v>
      </c>
      <c r="N44" t="s">
        <v>719</v>
      </c>
      <c r="O44">
        <v>302</v>
      </c>
      <c r="P44" t="s">
        <v>717</v>
      </c>
      <c r="Q44" t="s">
        <v>716</v>
      </c>
    </row>
    <row r="45" spans="1:17">
      <c r="A45">
        <v>10</v>
      </c>
      <c r="B45" t="str">
        <f t="shared" si="0"/>
        <v>Caja y Bancos</v>
      </c>
      <c r="C45">
        <v>5720940800</v>
      </c>
      <c r="D45" t="s">
        <v>182</v>
      </c>
      <c r="J45">
        <v>44</v>
      </c>
      <c r="K45">
        <v>3024</v>
      </c>
      <c r="L45" t="s">
        <v>116</v>
      </c>
      <c r="M45">
        <v>3</v>
      </c>
      <c r="N45" t="s">
        <v>719</v>
      </c>
      <c r="O45">
        <v>302</v>
      </c>
      <c r="P45" t="s">
        <v>717</v>
      </c>
      <c r="Q45" t="s">
        <v>716</v>
      </c>
    </row>
    <row r="46" spans="1:17">
      <c r="A46">
        <v>10</v>
      </c>
      <c r="B46" t="str">
        <f t="shared" si="0"/>
        <v>Caja y Bancos</v>
      </c>
      <c r="C46">
        <v>5720940803</v>
      </c>
      <c r="D46" t="s">
        <v>183</v>
      </c>
      <c r="J46">
        <v>45</v>
      </c>
      <c r="K46">
        <v>3025</v>
      </c>
      <c r="L46" t="s">
        <v>152</v>
      </c>
      <c r="M46">
        <v>3</v>
      </c>
      <c r="N46" t="s">
        <v>719</v>
      </c>
      <c r="O46">
        <v>302</v>
      </c>
      <c r="P46" t="s">
        <v>717</v>
      </c>
      <c r="Q46" t="s">
        <v>716</v>
      </c>
    </row>
    <row r="47" spans="1:17">
      <c r="A47">
        <v>10</v>
      </c>
      <c r="B47" t="str">
        <f t="shared" si="0"/>
        <v>Caja y Bancos</v>
      </c>
      <c r="C47">
        <v>5720940804</v>
      </c>
      <c r="D47" t="s">
        <v>184</v>
      </c>
      <c r="J47">
        <v>46</v>
      </c>
      <c r="K47">
        <v>3026</v>
      </c>
      <c r="L47" t="s">
        <v>735</v>
      </c>
      <c r="M47">
        <v>3</v>
      </c>
      <c r="N47" t="s">
        <v>719</v>
      </c>
      <c r="O47">
        <v>302</v>
      </c>
      <c r="P47" t="s">
        <v>717</v>
      </c>
      <c r="Q47" t="s">
        <v>716</v>
      </c>
    </row>
    <row r="48" spans="1:17">
      <c r="A48">
        <v>10</v>
      </c>
      <c r="B48" t="str">
        <f t="shared" si="0"/>
        <v>Caja y Bancos</v>
      </c>
      <c r="C48">
        <v>5720940808</v>
      </c>
      <c r="D48" t="s">
        <v>341</v>
      </c>
      <c r="J48">
        <v>47</v>
      </c>
      <c r="K48">
        <v>3027</v>
      </c>
      <c r="L48" t="s">
        <v>117</v>
      </c>
      <c r="M48">
        <v>3</v>
      </c>
      <c r="N48" t="s">
        <v>719</v>
      </c>
      <c r="O48">
        <v>302</v>
      </c>
      <c r="P48" t="s">
        <v>717</v>
      </c>
      <c r="Q48" t="s">
        <v>716</v>
      </c>
    </row>
    <row r="49" spans="1:17">
      <c r="A49">
        <v>10</v>
      </c>
      <c r="B49" t="str">
        <f t="shared" si="0"/>
        <v>Caja y Bancos</v>
      </c>
      <c r="C49">
        <v>5720940900</v>
      </c>
      <c r="D49" t="s">
        <v>185</v>
      </c>
      <c r="J49">
        <v>48</v>
      </c>
      <c r="K49">
        <v>31</v>
      </c>
      <c r="L49" t="s">
        <v>736</v>
      </c>
      <c r="M49">
        <v>1</v>
      </c>
      <c r="N49" t="s">
        <v>719</v>
      </c>
      <c r="O49" t="s">
        <v>716</v>
      </c>
      <c r="P49" t="s">
        <v>717</v>
      </c>
      <c r="Q49" t="s">
        <v>716</v>
      </c>
    </row>
    <row r="50" spans="1:17">
      <c r="A50">
        <v>10</v>
      </c>
      <c r="B50" t="str">
        <f t="shared" si="0"/>
        <v>Caja y Bancos</v>
      </c>
      <c r="C50">
        <v>5720940903</v>
      </c>
      <c r="D50" t="s">
        <v>186</v>
      </c>
      <c r="J50">
        <v>49</v>
      </c>
      <c r="K50">
        <v>311</v>
      </c>
      <c r="L50" t="s">
        <v>153</v>
      </c>
      <c r="M50">
        <v>2</v>
      </c>
      <c r="N50" t="s">
        <v>719</v>
      </c>
      <c r="O50">
        <v>31</v>
      </c>
      <c r="P50" t="s">
        <v>717</v>
      </c>
      <c r="Q50" t="s">
        <v>716</v>
      </c>
    </row>
    <row r="51" spans="1:17">
      <c r="A51">
        <v>10</v>
      </c>
      <c r="B51" t="str">
        <f t="shared" si="0"/>
        <v>Caja y Bancos</v>
      </c>
      <c r="C51">
        <v>5720940904</v>
      </c>
      <c r="D51" t="s">
        <v>187</v>
      </c>
      <c r="J51">
        <v>50</v>
      </c>
      <c r="K51">
        <v>312</v>
      </c>
      <c r="L51" t="s">
        <v>737</v>
      </c>
      <c r="M51">
        <v>2</v>
      </c>
      <c r="N51" t="s">
        <v>719</v>
      </c>
      <c r="O51">
        <v>31</v>
      </c>
      <c r="P51" t="s">
        <v>717</v>
      </c>
      <c r="Q51" t="s">
        <v>716</v>
      </c>
    </row>
    <row r="52" spans="1:17">
      <c r="A52">
        <v>10</v>
      </c>
      <c r="B52" t="str">
        <f t="shared" si="0"/>
        <v>Caja y Bancos</v>
      </c>
      <c r="C52">
        <v>5720941000</v>
      </c>
      <c r="D52" t="s">
        <v>188</v>
      </c>
      <c r="J52">
        <v>51</v>
      </c>
      <c r="K52">
        <v>313</v>
      </c>
      <c r="L52" t="s">
        <v>738</v>
      </c>
      <c r="M52">
        <v>2</v>
      </c>
      <c r="N52" t="s">
        <v>719</v>
      </c>
      <c r="O52">
        <v>31</v>
      </c>
      <c r="P52" t="s">
        <v>717</v>
      </c>
      <c r="Q52" t="s">
        <v>716</v>
      </c>
    </row>
    <row r="53" spans="1:17">
      <c r="A53">
        <v>10</v>
      </c>
      <c r="B53" t="str">
        <f t="shared" si="0"/>
        <v>Caja y Bancos</v>
      </c>
      <c r="C53">
        <v>5720941003</v>
      </c>
      <c r="D53" t="s">
        <v>189</v>
      </c>
      <c r="J53">
        <v>52</v>
      </c>
      <c r="K53">
        <v>314</v>
      </c>
      <c r="L53" t="s">
        <v>739</v>
      </c>
      <c r="M53">
        <v>2</v>
      </c>
      <c r="N53" t="s">
        <v>719</v>
      </c>
      <c r="O53">
        <v>31</v>
      </c>
      <c r="P53" t="s">
        <v>717</v>
      </c>
      <c r="Q53" t="s">
        <v>716</v>
      </c>
    </row>
    <row r="54" spans="1:17">
      <c r="A54">
        <v>10</v>
      </c>
      <c r="B54" t="str">
        <f t="shared" si="0"/>
        <v>Caja y Bancos</v>
      </c>
      <c r="C54">
        <v>5720941004</v>
      </c>
      <c r="D54" t="s">
        <v>190</v>
      </c>
      <c r="J54">
        <v>53</v>
      </c>
      <c r="K54">
        <v>315</v>
      </c>
      <c r="L54" t="s">
        <v>740</v>
      </c>
      <c r="M54">
        <v>2</v>
      </c>
      <c r="N54" t="s">
        <v>719</v>
      </c>
      <c r="O54">
        <v>31</v>
      </c>
      <c r="P54" t="s">
        <v>717</v>
      </c>
      <c r="Q54" t="s">
        <v>716</v>
      </c>
    </row>
    <row r="55" spans="1:17">
      <c r="A55">
        <v>10</v>
      </c>
      <c r="B55" t="str">
        <f t="shared" si="0"/>
        <v>Caja y Bancos</v>
      </c>
      <c r="C55">
        <v>5720941103</v>
      </c>
      <c r="D55" t="s">
        <v>342</v>
      </c>
      <c r="J55">
        <v>54</v>
      </c>
      <c r="K55">
        <v>316</v>
      </c>
      <c r="L55" t="s">
        <v>741</v>
      </c>
      <c r="M55">
        <v>2</v>
      </c>
      <c r="N55" t="s">
        <v>719</v>
      </c>
      <c r="O55">
        <v>31</v>
      </c>
      <c r="P55" t="s">
        <v>717</v>
      </c>
      <c r="Q55" t="s">
        <v>716</v>
      </c>
    </row>
    <row r="56" spans="1:17">
      <c r="A56">
        <v>10</v>
      </c>
      <c r="B56" t="str">
        <f t="shared" si="0"/>
        <v>Caja y Bancos</v>
      </c>
      <c r="C56">
        <v>5720941104</v>
      </c>
      <c r="D56" t="s">
        <v>343</v>
      </c>
      <c r="J56">
        <v>55</v>
      </c>
      <c r="K56">
        <v>317</v>
      </c>
      <c r="L56" t="s">
        <v>154</v>
      </c>
      <c r="M56">
        <v>2</v>
      </c>
      <c r="N56" t="s">
        <v>719</v>
      </c>
      <c r="O56">
        <v>31</v>
      </c>
      <c r="P56" t="s">
        <v>742</v>
      </c>
      <c r="Q56" t="s">
        <v>716</v>
      </c>
    </row>
    <row r="57" spans="1:17">
      <c r="A57">
        <v>10</v>
      </c>
      <c r="B57" t="str">
        <f t="shared" si="0"/>
        <v>Caja y Bancos</v>
      </c>
      <c r="C57">
        <v>5720945000</v>
      </c>
      <c r="D57" t="s">
        <v>173</v>
      </c>
      <c r="J57">
        <v>56</v>
      </c>
      <c r="K57">
        <v>32</v>
      </c>
      <c r="L57" t="s">
        <v>118</v>
      </c>
      <c r="M57">
        <v>1</v>
      </c>
      <c r="N57" t="s">
        <v>719</v>
      </c>
      <c r="O57" t="s">
        <v>716</v>
      </c>
      <c r="P57" t="s">
        <v>717</v>
      </c>
      <c r="Q57" t="s">
        <v>716</v>
      </c>
    </row>
    <row r="58" spans="1:17">
      <c r="A58">
        <v>10</v>
      </c>
      <c r="B58" t="str">
        <f t="shared" si="0"/>
        <v>Caja y Bancos</v>
      </c>
      <c r="C58">
        <v>5720945001</v>
      </c>
      <c r="D58" t="s">
        <v>174</v>
      </c>
      <c r="J58">
        <v>57</v>
      </c>
      <c r="K58">
        <v>33</v>
      </c>
      <c r="L58" t="s">
        <v>743</v>
      </c>
      <c r="M58">
        <v>1</v>
      </c>
      <c r="N58" t="s">
        <v>719</v>
      </c>
      <c r="O58" t="s">
        <v>716</v>
      </c>
      <c r="P58" t="s">
        <v>717</v>
      </c>
      <c r="Q58" t="s">
        <v>716</v>
      </c>
    </row>
    <row r="59" spans="1:17">
      <c r="A59">
        <v>10</v>
      </c>
      <c r="B59" t="str">
        <f t="shared" si="0"/>
        <v>Caja y Bancos</v>
      </c>
      <c r="C59">
        <v>5720945002</v>
      </c>
      <c r="D59" t="s">
        <v>191</v>
      </c>
      <c r="J59">
        <v>58</v>
      </c>
      <c r="K59">
        <v>34</v>
      </c>
      <c r="L59" t="s">
        <v>744</v>
      </c>
      <c r="M59">
        <v>1</v>
      </c>
      <c r="N59" t="s">
        <v>719</v>
      </c>
      <c r="O59" t="s">
        <v>716</v>
      </c>
      <c r="P59" t="s">
        <v>717</v>
      </c>
      <c r="Q59" t="s">
        <v>716</v>
      </c>
    </row>
    <row r="60" spans="1:17">
      <c r="A60">
        <v>10</v>
      </c>
      <c r="B60" t="str">
        <f t="shared" si="0"/>
        <v>Caja y Bancos</v>
      </c>
      <c r="C60">
        <v>5720945003</v>
      </c>
      <c r="D60" t="s">
        <v>175</v>
      </c>
      <c r="J60">
        <v>59</v>
      </c>
      <c r="K60">
        <v>341</v>
      </c>
      <c r="L60" t="s">
        <v>744</v>
      </c>
      <c r="M60">
        <v>2</v>
      </c>
      <c r="N60" t="s">
        <v>719</v>
      </c>
      <c r="O60">
        <v>34</v>
      </c>
      <c r="P60" t="s">
        <v>717</v>
      </c>
      <c r="Q60" t="s">
        <v>716</v>
      </c>
    </row>
    <row r="61" spans="1:17">
      <c r="A61">
        <v>10</v>
      </c>
      <c r="B61" t="str">
        <f t="shared" si="0"/>
        <v>Caja y Bancos</v>
      </c>
      <c r="C61">
        <v>5720945004</v>
      </c>
      <c r="D61" t="s">
        <v>176</v>
      </c>
      <c r="J61">
        <v>60</v>
      </c>
      <c r="K61">
        <v>3411</v>
      </c>
      <c r="L61" t="s">
        <v>721</v>
      </c>
      <c r="M61">
        <v>3</v>
      </c>
      <c r="N61" t="s">
        <v>719</v>
      </c>
      <c r="O61">
        <v>341</v>
      </c>
      <c r="P61" t="s">
        <v>717</v>
      </c>
      <c r="Q61" t="s">
        <v>716</v>
      </c>
    </row>
    <row r="62" spans="1:17">
      <c r="A62">
        <v>10</v>
      </c>
      <c r="B62" t="str">
        <f t="shared" si="0"/>
        <v>Caja y Bancos</v>
      </c>
      <c r="C62">
        <v>5720945008</v>
      </c>
      <c r="D62" t="s">
        <v>344</v>
      </c>
      <c r="J62">
        <v>61</v>
      </c>
      <c r="K62">
        <v>34111</v>
      </c>
      <c r="L62" t="s">
        <v>722</v>
      </c>
      <c r="M62">
        <v>4</v>
      </c>
      <c r="N62" t="s">
        <v>719</v>
      </c>
      <c r="O62">
        <v>3411</v>
      </c>
      <c r="P62" t="s">
        <v>717</v>
      </c>
      <c r="Q62" t="s">
        <v>716</v>
      </c>
    </row>
    <row r="63" spans="1:17">
      <c r="A63">
        <v>10</v>
      </c>
      <c r="B63" t="str">
        <f t="shared" si="0"/>
        <v>Caja y Bancos</v>
      </c>
      <c r="C63">
        <v>5720945100</v>
      </c>
      <c r="D63" t="s">
        <v>173</v>
      </c>
      <c r="J63">
        <v>62</v>
      </c>
      <c r="K63">
        <v>34112</v>
      </c>
      <c r="L63" t="s">
        <v>137</v>
      </c>
      <c r="M63">
        <v>4</v>
      </c>
      <c r="N63" t="s">
        <v>719</v>
      </c>
      <c r="O63">
        <v>3411</v>
      </c>
      <c r="P63" t="s">
        <v>717</v>
      </c>
      <c r="Q63" t="s">
        <v>716</v>
      </c>
    </row>
    <row r="64" spans="1:17">
      <c r="A64">
        <v>10</v>
      </c>
      <c r="B64" t="str">
        <f t="shared" si="0"/>
        <v>Caja y Bancos</v>
      </c>
      <c r="C64">
        <v>5720945101</v>
      </c>
      <c r="D64" t="s">
        <v>174</v>
      </c>
      <c r="J64">
        <v>63</v>
      </c>
      <c r="K64">
        <v>34113</v>
      </c>
      <c r="L64" t="s">
        <v>723</v>
      </c>
      <c r="M64">
        <v>4</v>
      </c>
      <c r="N64" t="s">
        <v>719</v>
      </c>
      <c r="O64">
        <v>3411</v>
      </c>
      <c r="P64" t="s">
        <v>717</v>
      </c>
      <c r="Q64" t="s">
        <v>716</v>
      </c>
    </row>
    <row r="65" spans="1:17">
      <c r="A65">
        <v>10</v>
      </c>
      <c r="B65" t="str">
        <f t="shared" si="0"/>
        <v>Caja y Bancos</v>
      </c>
      <c r="C65">
        <v>5720945103</v>
      </c>
      <c r="D65" t="s">
        <v>175</v>
      </c>
      <c r="J65">
        <v>64</v>
      </c>
      <c r="K65">
        <v>34114</v>
      </c>
      <c r="L65" t="s">
        <v>138</v>
      </c>
      <c r="M65">
        <v>4</v>
      </c>
      <c r="N65" t="s">
        <v>719</v>
      </c>
      <c r="O65">
        <v>3411</v>
      </c>
      <c r="P65" t="s">
        <v>717</v>
      </c>
      <c r="Q65" t="s">
        <v>716</v>
      </c>
    </row>
    <row r="66" spans="1:17">
      <c r="A66">
        <v>10</v>
      </c>
      <c r="B66" t="str">
        <f t="shared" si="0"/>
        <v>Caja y Bancos</v>
      </c>
      <c r="C66">
        <v>5720945104</v>
      </c>
      <c r="D66" t="s">
        <v>176</v>
      </c>
      <c r="J66">
        <v>65</v>
      </c>
      <c r="K66">
        <v>34115</v>
      </c>
      <c r="L66" t="s">
        <v>724</v>
      </c>
      <c r="M66">
        <v>4</v>
      </c>
      <c r="N66" t="s">
        <v>719</v>
      </c>
      <c r="O66">
        <v>3411</v>
      </c>
      <c r="P66" t="s">
        <v>717</v>
      </c>
      <c r="Q66" t="s">
        <v>716</v>
      </c>
    </row>
    <row r="67" spans="1:17">
      <c r="A67">
        <v>10</v>
      </c>
      <c r="B67" t="str">
        <f t="shared" ref="B67:B130" si="1">+VLOOKUP(A67,$K$2:$L$156,2,0)</f>
        <v>Caja y Bancos</v>
      </c>
      <c r="C67">
        <v>5720945700</v>
      </c>
      <c r="D67" t="s">
        <v>192</v>
      </c>
      <c r="J67">
        <v>66</v>
      </c>
      <c r="K67">
        <v>34116</v>
      </c>
      <c r="L67" t="s">
        <v>725</v>
      </c>
      <c r="M67">
        <v>4</v>
      </c>
      <c r="N67" t="s">
        <v>719</v>
      </c>
      <c r="O67">
        <v>3411</v>
      </c>
      <c r="P67" t="s">
        <v>717</v>
      </c>
      <c r="Q67" t="s">
        <v>716</v>
      </c>
    </row>
    <row r="68" spans="1:17">
      <c r="A68">
        <v>10</v>
      </c>
      <c r="B68" t="str">
        <f t="shared" si="1"/>
        <v>Caja y Bancos</v>
      </c>
      <c r="C68">
        <v>5720945703</v>
      </c>
      <c r="D68" t="s">
        <v>193</v>
      </c>
      <c r="J68">
        <v>67</v>
      </c>
      <c r="K68">
        <v>34117</v>
      </c>
      <c r="L68" t="s">
        <v>139</v>
      </c>
      <c r="M68">
        <v>4</v>
      </c>
      <c r="N68" t="s">
        <v>719</v>
      </c>
      <c r="O68">
        <v>3411</v>
      </c>
      <c r="P68" t="s">
        <v>717</v>
      </c>
      <c r="Q68" t="s">
        <v>716</v>
      </c>
    </row>
    <row r="69" spans="1:17">
      <c r="A69">
        <v>10</v>
      </c>
      <c r="B69" t="str">
        <f t="shared" si="1"/>
        <v>Caja y Bancos</v>
      </c>
      <c r="C69">
        <v>5720945704</v>
      </c>
      <c r="D69" t="s">
        <v>194</v>
      </c>
      <c r="J69">
        <v>68</v>
      </c>
      <c r="K69">
        <v>3412</v>
      </c>
      <c r="L69" t="s">
        <v>111</v>
      </c>
      <c r="M69">
        <v>3</v>
      </c>
      <c r="N69" t="s">
        <v>719</v>
      </c>
      <c r="O69">
        <v>341</v>
      </c>
      <c r="P69" t="s">
        <v>717</v>
      </c>
      <c r="Q69" t="s">
        <v>716</v>
      </c>
    </row>
    <row r="70" spans="1:17">
      <c r="A70">
        <v>10</v>
      </c>
      <c r="B70" t="str">
        <f t="shared" si="1"/>
        <v>Caja y Bancos</v>
      </c>
      <c r="C70">
        <v>5720945800</v>
      </c>
      <c r="D70" t="s">
        <v>195</v>
      </c>
      <c r="J70">
        <v>69</v>
      </c>
      <c r="K70">
        <v>3413</v>
      </c>
      <c r="L70" t="s">
        <v>726</v>
      </c>
      <c r="M70">
        <v>3</v>
      </c>
      <c r="N70" t="s">
        <v>719</v>
      </c>
      <c r="O70">
        <v>341</v>
      </c>
      <c r="P70" t="s">
        <v>717</v>
      </c>
      <c r="Q70" t="s">
        <v>716</v>
      </c>
    </row>
    <row r="71" spans="1:17">
      <c r="A71">
        <v>10</v>
      </c>
      <c r="B71" t="str">
        <f t="shared" si="1"/>
        <v>Caja y Bancos</v>
      </c>
      <c r="C71">
        <v>5720945803</v>
      </c>
      <c r="D71" t="s">
        <v>196</v>
      </c>
      <c r="J71">
        <v>70</v>
      </c>
      <c r="K71">
        <v>34131</v>
      </c>
      <c r="L71" t="s">
        <v>140</v>
      </c>
      <c r="M71">
        <v>4</v>
      </c>
      <c r="N71" t="s">
        <v>719</v>
      </c>
      <c r="O71">
        <v>3413</v>
      </c>
      <c r="P71" t="s">
        <v>717</v>
      </c>
      <c r="Q71" t="s">
        <v>716</v>
      </c>
    </row>
    <row r="72" spans="1:17">
      <c r="A72">
        <v>10</v>
      </c>
      <c r="B72" t="str">
        <f t="shared" si="1"/>
        <v>Caja y Bancos</v>
      </c>
      <c r="C72">
        <v>5720945804</v>
      </c>
      <c r="D72" t="s">
        <v>197</v>
      </c>
      <c r="J72">
        <v>71</v>
      </c>
      <c r="K72">
        <v>34132</v>
      </c>
      <c r="L72" t="s">
        <v>745</v>
      </c>
      <c r="M72">
        <v>4</v>
      </c>
      <c r="N72" t="s">
        <v>719</v>
      </c>
      <c r="O72">
        <v>3413</v>
      </c>
      <c r="P72" t="s">
        <v>717</v>
      </c>
      <c r="Q72" t="s">
        <v>716</v>
      </c>
    </row>
    <row r="73" spans="1:17">
      <c r="A73">
        <v>10</v>
      </c>
      <c r="B73" t="str">
        <f t="shared" si="1"/>
        <v>Caja y Bancos</v>
      </c>
      <c r="C73">
        <v>5720946003</v>
      </c>
      <c r="D73" t="s">
        <v>345</v>
      </c>
      <c r="J73">
        <v>72</v>
      </c>
      <c r="K73">
        <v>34133</v>
      </c>
      <c r="L73" t="s">
        <v>746</v>
      </c>
      <c r="M73">
        <v>4</v>
      </c>
      <c r="N73" t="s">
        <v>719</v>
      </c>
      <c r="O73">
        <v>3413</v>
      </c>
      <c r="P73" t="s">
        <v>717</v>
      </c>
      <c r="Q73" t="s">
        <v>716</v>
      </c>
    </row>
    <row r="74" spans="1:17">
      <c r="A74">
        <v>10</v>
      </c>
      <c r="B74" t="str">
        <f t="shared" si="1"/>
        <v>Caja y Bancos</v>
      </c>
      <c r="C74">
        <v>5720946004</v>
      </c>
      <c r="D74" t="s">
        <v>346</v>
      </c>
      <c r="J74">
        <v>73</v>
      </c>
      <c r="K74">
        <v>34134</v>
      </c>
      <c r="L74" t="s">
        <v>141</v>
      </c>
      <c r="M74">
        <v>4</v>
      </c>
      <c r="N74" t="s">
        <v>719</v>
      </c>
      <c r="O74">
        <v>3413</v>
      </c>
      <c r="P74" t="s">
        <v>717</v>
      </c>
      <c r="Q74" t="s">
        <v>716</v>
      </c>
    </row>
    <row r="75" spans="1:17">
      <c r="A75">
        <v>10</v>
      </c>
      <c r="B75" t="str">
        <f t="shared" si="1"/>
        <v>Caja y Bancos</v>
      </c>
      <c r="C75">
        <v>5720950000</v>
      </c>
      <c r="D75" t="s">
        <v>198</v>
      </c>
      <c r="J75">
        <v>74</v>
      </c>
      <c r="K75">
        <v>34135</v>
      </c>
      <c r="L75" t="s">
        <v>729</v>
      </c>
      <c r="M75">
        <v>4</v>
      </c>
      <c r="N75" t="s">
        <v>719</v>
      </c>
      <c r="O75">
        <v>3413</v>
      </c>
      <c r="P75" t="s">
        <v>717</v>
      </c>
      <c r="Q75" t="s">
        <v>716</v>
      </c>
    </row>
    <row r="76" spans="1:17">
      <c r="A76">
        <v>10</v>
      </c>
      <c r="B76" t="str">
        <f t="shared" si="1"/>
        <v>Caja y Bancos</v>
      </c>
      <c r="C76">
        <v>5720950001</v>
      </c>
      <c r="D76" t="s">
        <v>199</v>
      </c>
      <c r="J76">
        <v>75</v>
      </c>
      <c r="K76">
        <v>34136</v>
      </c>
      <c r="L76" t="s">
        <v>730</v>
      </c>
      <c r="M76">
        <v>4</v>
      </c>
      <c r="N76" t="s">
        <v>719</v>
      </c>
      <c r="O76">
        <v>3413</v>
      </c>
      <c r="P76" t="s">
        <v>717</v>
      </c>
      <c r="Q76" t="s">
        <v>716</v>
      </c>
    </row>
    <row r="77" spans="1:17">
      <c r="A77">
        <v>10</v>
      </c>
      <c r="B77" t="str">
        <f t="shared" si="1"/>
        <v>Caja y Bancos</v>
      </c>
      <c r="C77">
        <v>5720950002</v>
      </c>
      <c r="D77" t="s">
        <v>200</v>
      </c>
      <c r="J77">
        <v>76</v>
      </c>
      <c r="K77">
        <v>34137</v>
      </c>
      <c r="L77" t="s">
        <v>142</v>
      </c>
      <c r="M77">
        <v>4</v>
      </c>
      <c r="N77" t="s">
        <v>719</v>
      </c>
      <c r="O77">
        <v>3413</v>
      </c>
      <c r="P77" t="s">
        <v>717</v>
      </c>
      <c r="Q77" t="s">
        <v>716</v>
      </c>
    </row>
    <row r="78" spans="1:17">
      <c r="A78">
        <v>10</v>
      </c>
      <c r="B78" t="str">
        <f t="shared" si="1"/>
        <v>Caja y Bancos</v>
      </c>
      <c r="C78">
        <v>5720950003</v>
      </c>
      <c r="D78" t="s">
        <v>201</v>
      </c>
      <c r="J78">
        <v>77</v>
      </c>
      <c r="K78">
        <v>34138</v>
      </c>
      <c r="L78" t="s">
        <v>143</v>
      </c>
      <c r="M78">
        <v>4</v>
      </c>
      <c r="N78" t="s">
        <v>719</v>
      </c>
      <c r="O78">
        <v>3413</v>
      </c>
      <c r="P78" t="s">
        <v>717</v>
      </c>
      <c r="Q78" t="s">
        <v>716</v>
      </c>
    </row>
    <row r="79" spans="1:17">
      <c r="A79">
        <v>10</v>
      </c>
      <c r="B79" t="str">
        <f t="shared" si="1"/>
        <v>Caja y Bancos</v>
      </c>
      <c r="C79">
        <v>5720950004</v>
      </c>
      <c r="D79" t="s">
        <v>202</v>
      </c>
      <c r="J79">
        <v>78</v>
      </c>
      <c r="K79">
        <v>3414</v>
      </c>
      <c r="L79" t="s">
        <v>731</v>
      </c>
      <c r="M79">
        <v>3</v>
      </c>
      <c r="N79" t="s">
        <v>719</v>
      </c>
      <c r="O79">
        <v>341</v>
      </c>
      <c r="P79" t="s">
        <v>717</v>
      </c>
      <c r="Q79" t="s">
        <v>716</v>
      </c>
    </row>
    <row r="80" spans="1:17">
      <c r="A80">
        <v>10</v>
      </c>
      <c r="B80" t="str">
        <f t="shared" si="1"/>
        <v>Caja y Bancos</v>
      </c>
      <c r="C80">
        <v>5720950008</v>
      </c>
      <c r="D80" t="s">
        <v>347</v>
      </c>
      <c r="J80">
        <v>79</v>
      </c>
      <c r="K80">
        <v>34141</v>
      </c>
      <c r="L80" t="s">
        <v>144</v>
      </c>
      <c r="M80">
        <v>4</v>
      </c>
      <c r="N80" t="s">
        <v>719</v>
      </c>
      <c r="O80">
        <v>3414</v>
      </c>
      <c r="P80" t="s">
        <v>717</v>
      </c>
      <c r="Q80" t="s">
        <v>716</v>
      </c>
    </row>
    <row r="81" spans="1:17">
      <c r="A81">
        <v>10</v>
      </c>
      <c r="B81" t="str">
        <f t="shared" si="1"/>
        <v>Caja y Bancos</v>
      </c>
      <c r="C81">
        <v>5720950100</v>
      </c>
      <c r="D81" t="s">
        <v>198</v>
      </c>
      <c r="J81">
        <v>80</v>
      </c>
      <c r="K81">
        <v>34142</v>
      </c>
      <c r="L81" t="s">
        <v>145</v>
      </c>
      <c r="M81">
        <v>4</v>
      </c>
      <c r="N81" t="s">
        <v>719</v>
      </c>
      <c r="O81">
        <v>3414</v>
      </c>
      <c r="P81" t="s">
        <v>717</v>
      </c>
      <c r="Q81" t="s">
        <v>716</v>
      </c>
    </row>
    <row r="82" spans="1:17">
      <c r="A82">
        <v>10</v>
      </c>
      <c r="B82" t="str">
        <f t="shared" si="1"/>
        <v>Caja y Bancos</v>
      </c>
      <c r="C82">
        <v>5720950101</v>
      </c>
      <c r="D82" t="s">
        <v>199</v>
      </c>
      <c r="J82">
        <v>81</v>
      </c>
      <c r="K82">
        <v>34143</v>
      </c>
      <c r="L82" t="s">
        <v>146</v>
      </c>
      <c r="M82">
        <v>4</v>
      </c>
      <c r="N82" t="s">
        <v>719</v>
      </c>
      <c r="O82">
        <v>3414</v>
      </c>
      <c r="P82" t="s">
        <v>717</v>
      </c>
      <c r="Q82" t="s">
        <v>716</v>
      </c>
    </row>
    <row r="83" spans="1:17">
      <c r="A83">
        <v>10</v>
      </c>
      <c r="B83" t="str">
        <f t="shared" si="1"/>
        <v>Caja y Bancos</v>
      </c>
      <c r="C83">
        <v>5720950103</v>
      </c>
      <c r="D83" t="s">
        <v>201</v>
      </c>
      <c r="J83">
        <v>82</v>
      </c>
      <c r="K83">
        <v>34144</v>
      </c>
      <c r="L83" t="s">
        <v>147</v>
      </c>
      <c r="M83">
        <v>4</v>
      </c>
      <c r="N83" t="s">
        <v>719</v>
      </c>
      <c r="O83">
        <v>3414</v>
      </c>
      <c r="P83" t="s">
        <v>717</v>
      </c>
      <c r="Q83" t="s">
        <v>716</v>
      </c>
    </row>
    <row r="84" spans="1:17">
      <c r="A84">
        <v>10</v>
      </c>
      <c r="B84" t="str">
        <f t="shared" si="1"/>
        <v>Caja y Bancos</v>
      </c>
      <c r="C84">
        <v>5720950104</v>
      </c>
      <c r="D84" t="s">
        <v>202</v>
      </c>
      <c r="J84">
        <v>83</v>
      </c>
      <c r="K84">
        <v>34145</v>
      </c>
      <c r="L84" t="s">
        <v>148</v>
      </c>
      <c r="M84">
        <v>4</v>
      </c>
      <c r="N84" t="s">
        <v>719</v>
      </c>
      <c r="O84">
        <v>3414</v>
      </c>
      <c r="P84" t="s">
        <v>717</v>
      </c>
      <c r="Q84" t="s">
        <v>716</v>
      </c>
    </row>
    <row r="85" spans="1:17">
      <c r="A85">
        <v>10</v>
      </c>
      <c r="B85" t="str">
        <f t="shared" si="1"/>
        <v>Caja y Bancos</v>
      </c>
      <c r="C85">
        <v>5720950200</v>
      </c>
      <c r="D85" t="s">
        <v>198</v>
      </c>
      <c r="J85">
        <v>84</v>
      </c>
      <c r="K85">
        <v>34146</v>
      </c>
      <c r="L85" t="s">
        <v>149</v>
      </c>
      <c r="M85">
        <v>4</v>
      </c>
      <c r="N85" t="s">
        <v>719</v>
      </c>
      <c r="O85">
        <v>3414</v>
      </c>
      <c r="P85" t="s">
        <v>717</v>
      </c>
      <c r="Q85" t="s">
        <v>716</v>
      </c>
    </row>
    <row r="86" spans="1:17">
      <c r="A86">
        <v>10</v>
      </c>
      <c r="B86" t="str">
        <f t="shared" si="1"/>
        <v>Caja y Bancos</v>
      </c>
      <c r="C86">
        <v>5720950201</v>
      </c>
      <c r="D86" t="s">
        <v>199</v>
      </c>
      <c r="J86">
        <v>85</v>
      </c>
      <c r="K86">
        <v>3415</v>
      </c>
      <c r="L86" t="s">
        <v>732</v>
      </c>
      <c r="M86">
        <v>3</v>
      </c>
      <c r="N86" t="s">
        <v>719</v>
      </c>
      <c r="O86">
        <v>341</v>
      </c>
      <c r="P86" t="s">
        <v>717</v>
      </c>
      <c r="Q86" t="s">
        <v>716</v>
      </c>
    </row>
    <row r="87" spans="1:17">
      <c r="A87">
        <v>10</v>
      </c>
      <c r="B87" t="str">
        <f t="shared" si="1"/>
        <v>Caja y Bancos</v>
      </c>
      <c r="C87">
        <v>5720950202</v>
      </c>
      <c r="D87" t="s">
        <v>200</v>
      </c>
      <c r="J87">
        <v>86</v>
      </c>
      <c r="K87">
        <v>34151</v>
      </c>
      <c r="L87" t="s">
        <v>112</v>
      </c>
      <c r="M87">
        <v>4</v>
      </c>
      <c r="N87" t="s">
        <v>719</v>
      </c>
      <c r="O87">
        <v>3415</v>
      </c>
      <c r="P87" t="s">
        <v>717</v>
      </c>
      <c r="Q87" t="s">
        <v>716</v>
      </c>
    </row>
    <row r="88" spans="1:17">
      <c r="A88">
        <v>10</v>
      </c>
      <c r="B88" t="str">
        <f t="shared" si="1"/>
        <v>Caja y Bancos</v>
      </c>
      <c r="C88">
        <v>5720950203</v>
      </c>
      <c r="D88" t="s">
        <v>201</v>
      </c>
      <c r="J88">
        <v>87</v>
      </c>
      <c r="K88">
        <v>34152</v>
      </c>
      <c r="L88" t="s">
        <v>150</v>
      </c>
      <c r="M88">
        <v>4</v>
      </c>
      <c r="N88" t="s">
        <v>719</v>
      </c>
      <c r="O88">
        <v>3415</v>
      </c>
      <c r="P88" t="s">
        <v>717</v>
      </c>
      <c r="Q88" t="s">
        <v>716</v>
      </c>
    </row>
    <row r="89" spans="1:17">
      <c r="A89">
        <v>10</v>
      </c>
      <c r="B89" t="str">
        <f t="shared" si="1"/>
        <v>Caja y Bancos</v>
      </c>
      <c r="C89">
        <v>5720950204</v>
      </c>
      <c r="D89" t="s">
        <v>202</v>
      </c>
      <c r="J89">
        <v>88</v>
      </c>
      <c r="K89">
        <v>34153</v>
      </c>
      <c r="L89" t="s">
        <v>733</v>
      </c>
      <c r="M89">
        <v>4</v>
      </c>
      <c r="N89" t="s">
        <v>719</v>
      </c>
      <c r="O89">
        <v>3415</v>
      </c>
      <c r="P89" t="s">
        <v>717</v>
      </c>
      <c r="Q89" t="s">
        <v>716</v>
      </c>
    </row>
    <row r="90" spans="1:17">
      <c r="A90">
        <v>10</v>
      </c>
      <c r="B90" t="str">
        <f t="shared" si="1"/>
        <v>Caja y Bancos</v>
      </c>
      <c r="C90">
        <v>5720950300</v>
      </c>
      <c r="D90" t="s">
        <v>348</v>
      </c>
      <c r="J90">
        <v>89</v>
      </c>
      <c r="K90">
        <v>34154</v>
      </c>
      <c r="L90" t="s">
        <v>151</v>
      </c>
      <c r="M90">
        <v>4</v>
      </c>
      <c r="N90" t="s">
        <v>719</v>
      </c>
      <c r="O90">
        <v>3415</v>
      </c>
      <c r="P90" t="s">
        <v>717</v>
      </c>
      <c r="Q90" t="s">
        <v>716</v>
      </c>
    </row>
    <row r="91" spans="1:17">
      <c r="A91">
        <v>10</v>
      </c>
      <c r="B91" t="str">
        <f t="shared" si="1"/>
        <v>Caja y Bancos</v>
      </c>
      <c r="C91">
        <v>5720950301</v>
      </c>
      <c r="D91" t="s">
        <v>349</v>
      </c>
      <c r="J91">
        <v>90</v>
      </c>
      <c r="K91">
        <v>34155</v>
      </c>
      <c r="L91" t="s">
        <v>113</v>
      </c>
      <c r="M91">
        <v>4</v>
      </c>
      <c r="N91" t="s">
        <v>719</v>
      </c>
      <c r="O91">
        <v>3415</v>
      </c>
      <c r="P91" t="s">
        <v>717</v>
      </c>
      <c r="Q91" t="s">
        <v>716</v>
      </c>
    </row>
    <row r="92" spans="1:17">
      <c r="A92">
        <v>10</v>
      </c>
      <c r="B92" t="str">
        <f t="shared" si="1"/>
        <v>Caja y Bancos</v>
      </c>
      <c r="C92">
        <v>5720950500</v>
      </c>
      <c r="D92" t="s">
        <v>203</v>
      </c>
      <c r="J92">
        <v>91</v>
      </c>
      <c r="K92">
        <v>342</v>
      </c>
      <c r="L92" t="s">
        <v>747</v>
      </c>
      <c r="M92">
        <v>2</v>
      </c>
      <c r="N92" t="s">
        <v>719</v>
      </c>
      <c r="O92">
        <v>34</v>
      </c>
      <c r="P92" t="s">
        <v>717</v>
      </c>
      <c r="Q92" t="s">
        <v>716</v>
      </c>
    </row>
    <row r="93" spans="1:17">
      <c r="A93">
        <v>10</v>
      </c>
      <c r="B93" t="str">
        <f t="shared" si="1"/>
        <v>Caja y Bancos</v>
      </c>
      <c r="C93">
        <v>5720950703</v>
      </c>
      <c r="D93" t="s">
        <v>204</v>
      </c>
      <c r="J93">
        <v>92</v>
      </c>
      <c r="K93">
        <v>3421</v>
      </c>
      <c r="L93" t="s">
        <v>115</v>
      </c>
      <c r="M93">
        <v>3</v>
      </c>
      <c r="N93" t="s">
        <v>719</v>
      </c>
      <c r="O93">
        <v>342</v>
      </c>
      <c r="P93" t="s">
        <v>717</v>
      </c>
      <c r="Q93" t="s">
        <v>716</v>
      </c>
    </row>
    <row r="94" spans="1:17">
      <c r="A94">
        <v>10</v>
      </c>
      <c r="B94" t="str">
        <f t="shared" si="1"/>
        <v>Caja y Bancos</v>
      </c>
      <c r="C94">
        <v>5720951200</v>
      </c>
      <c r="D94" t="s">
        <v>205</v>
      </c>
      <c r="J94">
        <v>93</v>
      </c>
      <c r="K94">
        <v>3422</v>
      </c>
      <c r="L94" t="s">
        <v>135</v>
      </c>
      <c r="M94">
        <v>3</v>
      </c>
      <c r="N94" t="s">
        <v>719</v>
      </c>
      <c r="O94">
        <v>342</v>
      </c>
      <c r="P94" t="s">
        <v>717</v>
      </c>
      <c r="Q94" t="s">
        <v>716</v>
      </c>
    </row>
    <row r="95" spans="1:17">
      <c r="A95">
        <v>10</v>
      </c>
      <c r="B95" t="str">
        <f t="shared" si="1"/>
        <v>Caja y Bancos</v>
      </c>
      <c r="C95">
        <v>5720951203</v>
      </c>
      <c r="D95" t="s">
        <v>206</v>
      </c>
      <c r="J95">
        <v>94</v>
      </c>
      <c r="K95">
        <v>3423</v>
      </c>
      <c r="L95" t="s">
        <v>116</v>
      </c>
      <c r="M95">
        <v>3</v>
      </c>
      <c r="N95" t="s">
        <v>719</v>
      </c>
      <c r="O95">
        <v>342</v>
      </c>
      <c r="P95" t="s">
        <v>717</v>
      </c>
      <c r="Q95" t="s">
        <v>716</v>
      </c>
    </row>
    <row r="96" spans="1:17">
      <c r="A96">
        <v>10</v>
      </c>
      <c r="B96" t="str">
        <f t="shared" si="1"/>
        <v>Caja y Bancos</v>
      </c>
      <c r="C96">
        <v>5720951204</v>
      </c>
      <c r="D96" t="s">
        <v>207</v>
      </c>
      <c r="J96">
        <v>95</v>
      </c>
      <c r="K96">
        <v>3424</v>
      </c>
      <c r="L96" t="s">
        <v>152</v>
      </c>
      <c r="M96">
        <v>3</v>
      </c>
      <c r="N96" t="s">
        <v>719</v>
      </c>
      <c r="O96">
        <v>342</v>
      </c>
      <c r="P96" t="s">
        <v>717</v>
      </c>
      <c r="Q96" t="s">
        <v>716</v>
      </c>
    </row>
    <row r="97" spans="1:17">
      <c r="A97">
        <v>10</v>
      </c>
      <c r="B97" t="str">
        <f t="shared" si="1"/>
        <v>Caja y Bancos</v>
      </c>
      <c r="C97">
        <v>5720951208</v>
      </c>
      <c r="D97" t="s">
        <v>350</v>
      </c>
      <c r="J97">
        <v>96</v>
      </c>
      <c r="K97">
        <v>3425</v>
      </c>
      <c r="L97" t="s">
        <v>735</v>
      </c>
      <c r="M97">
        <v>3</v>
      </c>
      <c r="N97" t="s">
        <v>719</v>
      </c>
      <c r="O97">
        <v>342</v>
      </c>
      <c r="P97" t="s">
        <v>717</v>
      </c>
      <c r="Q97" t="s">
        <v>716</v>
      </c>
    </row>
    <row r="98" spans="1:17">
      <c r="A98">
        <v>10</v>
      </c>
      <c r="B98" t="str">
        <f t="shared" si="1"/>
        <v>Caja y Bancos</v>
      </c>
      <c r="C98">
        <v>5720951300</v>
      </c>
      <c r="D98" t="s">
        <v>208</v>
      </c>
      <c r="J98">
        <v>97</v>
      </c>
      <c r="K98">
        <v>3426</v>
      </c>
      <c r="L98" t="s">
        <v>117</v>
      </c>
      <c r="M98">
        <v>3</v>
      </c>
      <c r="N98" t="s">
        <v>719</v>
      </c>
      <c r="O98">
        <v>342</v>
      </c>
      <c r="P98" t="s">
        <v>717</v>
      </c>
      <c r="Q98" t="s">
        <v>716</v>
      </c>
    </row>
    <row r="99" spans="1:17">
      <c r="A99">
        <v>10</v>
      </c>
      <c r="B99" t="str">
        <f t="shared" si="1"/>
        <v>Caja y Bancos</v>
      </c>
      <c r="C99">
        <v>5720951303</v>
      </c>
      <c r="D99" t="s">
        <v>209</v>
      </c>
      <c r="J99">
        <v>98</v>
      </c>
      <c r="K99">
        <v>343</v>
      </c>
      <c r="L99" t="s">
        <v>748</v>
      </c>
      <c r="M99">
        <v>2</v>
      </c>
      <c r="N99" t="s">
        <v>719</v>
      </c>
      <c r="O99">
        <v>34</v>
      </c>
      <c r="P99" t="s">
        <v>717</v>
      </c>
      <c r="Q99" t="s">
        <v>716</v>
      </c>
    </row>
    <row r="100" spans="1:17">
      <c r="A100">
        <v>10</v>
      </c>
      <c r="B100" t="str">
        <f t="shared" si="1"/>
        <v>Caja y Bancos</v>
      </c>
      <c r="C100">
        <v>5720951304</v>
      </c>
      <c r="D100" t="s">
        <v>210</v>
      </c>
      <c r="J100">
        <v>99</v>
      </c>
      <c r="K100">
        <v>3431</v>
      </c>
      <c r="L100" t="s">
        <v>153</v>
      </c>
      <c r="M100">
        <v>3</v>
      </c>
      <c r="N100" t="s">
        <v>719</v>
      </c>
      <c r="O100">
        <v>343</v>
      </c>
      <c r="P100" t="s">
        <v>717</v>
      </c>
      <c r="Q100" t="s">
        <v>716</v>
      </c>
    </row>
    <row r="101" spans="1:17">
      <c r="A101">
        <v>10</v>
      </c>
      <c r="B101" t="str">
        <f t="shared" si="1"/>
        <v>Caja y Bancos</v>
      </c>
      <c r="C101">
        <v>5720951400</v>
      </c>
      <c r="D101" t="s">
        <v>211</v>
      </c>
      <c r="J101">
        <v>100</v>
      </c>
      <c r="K101">
        <v>3432</v>
      </c>
      <c r="L101" t="s">
        <v>737</v>
      </c>
      <c r="M101">
        <v>3</v>
      </c>
      <c r="N101" t="s">
        <v>719</v>
      </c>
      <c r="O101">
        <v>343</v>
      </c>
      <c r="P101" t="s">
        <v>717</v>
      </c>
      <c r="Q101" t="s">
        <v>716</v>
      </c>
    </row>
    <row r="102" spans="1:17">
      <c r="A102">
        <v>10</v>
      </c>
      <c r="B102" t="str">
        <f t="shared" si="1"/>
        <v>Caja y Bancos</v>
      </c>
      <c r="C102">
        <v>5720951403</v>
      </c>
      <c r="D102" t="s">
        <v>212</v>
      </c>
      <c r="J102">
        <v>101</v>
      </c>
      <c r="K102">
        <v>3433</v>
      </c>
      <c r="L102" t="s">
        <v>738</v>
      </c>
      <c r="M102">
        <v>3</v>
      </c>
      <c r="N102" t="s">
        <v>719</v>
      </c>
      <c r="O102">
        <v>343</v>
      </c>
      <c r="P102" t="s">
        <v>717</v>
      </c>
      <c r="Q102" t="s">
        <v>716</v>
      </c>
    </row>
    <row r="103" spans="1:17">
      <c r="A103">
        <v>10</v>
      </c>
      <c r="B103" t="str">
        <f t="shared" si="1"/>
        <v>Caja y Bancos</v>
      </c>
      <c r="C103">
        <v>5720951404</v>
      </c>
      <c r="D103" t="s">
        <v>213</v>
      </c>
      <c r="J103">
        <v>102</v>
      </c>
      <c r="K103">
        <v>3434</v>
      </c>
      <c r="L103" t="s">
        <v>739</v>
      </c>
      <c r="M103">
        <v>3</v>
      </c>
      <c r="N103" t="s">
        <v>719</v>
      </c>
      <c r="O103">
        <v>343</v>
      </c>
      <c r="P103" t="s">
        <v>717</v>
      </c>
      <c r="Q103" t="s">
        <v>716</v>
      </c>
    </row>
    <row r="104" spans="1:17">
      <c r="A104">
        <v>10</v>
      </c>
      <c r="B104" t="str">
        <f t="shared" si="1"/>
        <v>Caja y Bancos</v>
      </c>
      <c r="C104">
        <v>5720951500</v>
      </c>
      <c r="D104" t="s">
        <v>214</v>
      </c>
      <c r="J104">
        <v>103</v>
      </c>
      <c r="K104">
        <v>3435</v>
      </c>
      <c r="L104" t="s">
        <v>740</v>
      </c>
      <c r="M104">
        <v>3</v>
      </c>
      <c r="N104" t="s">
        <v>719</v>
      </c>
      <c r="O104">
        <v>343</v>
      </c>
      <c r="P104" t="s">
        <v>717</v>
      </c>
      <c r="Q104" t="s">
        <v>716</v>
      </c>
    </row>
    <row r="105" spans="1:17">
      <c r="A105">
        <v>10</v>
      </c>
      <c r="B105" t="str">
        <f t="shared" si="1"/>
        <v>Caja y Bancos</v>
      </c>
      <c r="C105">
        <v>5720951503</v>
      </c>
      <c r="D105" t="s">
        <v>215</v>
      </c>
      <c r="J105">
        <v>104</v>
      </c>
      <c r="K105">
        <v>3436</v>
      </c>
      <c r="L105" t="s">
        <v>741</v>
      </c>
      <c r="M105">
        <v>3</v>
      </c>
      <c r="N105" t="s">
        <v>719</v>
      </c>
      <c r="O105">
        <v>343</v>
      </c>
      <c r="P105" t="s">
        <v>717</v>
      </c>
      <c r="Q105" t="s">
        <v>716</v>
      </c>
    </row>
    <row r="106" spans="1:17">
      <c r="A106">
        <v>10</v>
      </c>
      <c r="B106" t="str">
        <f t="shared" si="1"/>
        <v>Caja y Bancos</v>
      </c>
      <c r="C106">
        <v>5720951603</v>
      </c>
      <c r="D106" t="s">
        <v>351</v>
      </c>
      <c r="J106">
        <v>105</v>
      </c>
      <c r="K106">
        <v>3437</v>
      </c>
      <c r="L106" t="s">
        <v>154</v>
      </c>
      <c r="M106">
        <v>3</v>
      </c>
      <c r="N106" t="s">
        <v>719</v>
      </c>
      <c r="O106">
        <v>343</v>
      </c>
      <c r="P106" t="s">
        <v>742</v>
      </c>
      <c r="Q106" t="s">
        <v>716</v>
      </c>
    </row>
    <row r="107" spans="1:17">
      <c r="A107">
        <v>10</v>
      </c>
      <c r="B107" t="str">
        <f t="shared" si="1"/>
        <v>Caja y Bancos</v>
      </c>
      <c r="C107">
        <v>5720951604</v>
      </c>
      <c r="D107" t="s">
        <v>352</v>
      </c>
      <c r="J107">
        <v>106</v>
      </c>
      <c r="K107">
        <v>40</v>
      </c>
      <c r="L107" t="s">
        <v>119</v>
      </c>
      <c r="M107">
        <v>1</v>
      </c>
      <c r="N107" t="s">
        <v>749</v>
      </c>
      <c r="O107" t="s">
        <v>716</v>
      </c>
      <c r="P107" t="s">
        <v>717</v>
      </c>
      <c r="Q107" t="s">
        <v>716</v>
      </c>
    </row>
    <row r="108" spans="1:17">
      <c r="A108">
        <v>10</v>
      </c>
      <c r="B108" t="str">
        <f t="shared" si="1"/>
        <v>Caja y Bancos</v>
      </c>
      <c r="C108">
        <v>5720955000</v>
      </c>
      <c r="D108" t="s">
        <v>216</v>
      </c>
      <c r="J108">
        <v>107</v>
      </c>
      <c r="K108">
        <v>41</v>
      </c>
      <c r="L108" t="s">
        <v>120</v>
      </c>
      <c r="M108">
        <v>1</v>
      </c>
      <c r="N108" t="s">
        <v>749</v>
      </c>
      <c r="O108" t="s">
        <v>716</v>
      </c>
      <c r="P108" t="s">
        <v>717</v>
      </c>
      <c r="Q108" t="s">
        <v>716</v>
      </c>
    </row>
    <row r="109" spans="1:17">
      <c r="A109">
        <v>10</v>
      </c>
      <c r="B109" t="str">
        <f t="shared" si="1"/>
        <v>Caja y Bancos</v>
      </c>
      <c r="C109">
        <v>5720955001</v>
      </c>
      <c r="D109" t="s">
        <v>217</v>
      </c>
      <c r="J109">
        <v>108</v>
      </c>
      <c r="K109">
        <v>42</v>
      </c>
      <c r="L109" t="s">
        <v>750</v>
      </c>
      <c r="M109">
        <v>1</v>
      </c>
      <c r="N109" t="s">
        <v>749</v>
      </c>
      <c r="O109" t="s">
        <v>716</v>
      </c>
      <c r="P109" t="s">
        <v>717</v>
      </c>
      <c r="Q109" t="s">
        <v>716</v>
      </c>
    </row>
    <row r="110" spans="1:17">
      <c r="A110">
        <v>10</v>
      </c>
      <c r="B110" t="str">
        <f t="shared" si="1"/>
        <v>Caja y Bancos</v>
      </c>
      <c r="C110">
        <v>5720955002</v>
      </c>
      <c r="D110" t="s">
        <v>353</v>
      </c>
      <c r="J110">
        <v>109</v>
      </c>
      <c r="K110">
        <v>421</v>
      </c>
      <c r="L110" t="s">
        <v>121</v>
      </c>
      <c r="M110">
        <v>2</v>
      </c>
      <c r="N110" t="s">
        <v>749</v>
      </c>
      <c r="O110">
        <v>42</v>
      </c>
      <c r="P110" t="s">
        <v>717</v>
      </c>
      <c r="Q110" t="s">
        <v>716</v>
      </c>
    </row>
    <row r="111" spans="1:17">
      <c r="A111">
        <v>10</v>
      </c>
      <c r="B111" t="str">
        <f t="shared" si="1"/>
        <v>Caja y Bancos</v>
      </c>
      <c r="C111">
        <v>5720955003</v>
      </c>
      <c r="D111" t="s">
        <v>218</v>
      </c>
      <c r="J111">
        <v>110</v>
      </c>
      <c r="K111">
        <v>422</v>
      </c>
      <c r="L111" t="s">
        <v>122</v>
      </c>
      <c r="M111">
        <v>2</v>
      </c>
      <c r="N111" t="s">
        <v>749</v>
      </c>
      <c r="O111">
        <v>42</v>
      </c>
      <c r="P111" t="s">
        <v>717</v>
      </c>
      <c r="Q111" t="s">
        <v>716</v>
      </c>
    </row>
    <row r="112" spans="1:17">
      <c r="A112">
        <v>10</v>
      </c>
      <c r="B112" t="str">
        <f t="shared" si="1"/>
        <v>Caja y Bancos</v>
      </c>
      <c r="C112">
        <v>5720955004</v>
      </c>
      <c r="D112" t="s">
        <v>219</v>
      </c>
      <c r="J112">
        <v>111</v>
      </c>
      <c r="K112">
        <v>43</v>
      </c>
      <c r="L112" t="s">
        <v>751</v>
      </c>
      <c r="M112">
        <v>1</v>
      </c>
      <c r="N112" t="s">
        <v>749</v>
      </c>
      <c r="O112" t="s">
        <v>716</v>
      </c>
      <c r="P112" t="s">
        <v>717</v>
      </c>
      <c r="Q112" t="s">
        <v>716</v>
      </c>
    </row>
    <row r="113" spans="1:17">
      <c r="A113">
        <v>10</v>
      </c>
      <c r="B113" t="str">
        <f t="shared" si="1"/>
        <v>Caja y Bancos</v>
      </c>
      <c r="C113">
        <v>5720955100</v>
      </c>
      <c r="D113" t="s">
        <v>216</v>
      </c>
      <c r="J113">
        <v>112</v>
      </c>
      <c r="K113">
        <v>431</v>
      </c>
      <c r="L113" t="s">
        <v>752</v>
      </c>
      <c r="M113">
        <v>2</v>
      </c>
      <c r="N113" t="s">
        <v>749</v>
      </c>
      <c r="O113">
        <v>43</v>
      </c>
      <c r="P113" t="s">
        <v>717</v>
      </c>
      <c r="Q113" t="s">
        <v>716</v>
      </c>
    </row>
    <row r="114" spans="1:17">
      <c r="A114">
        <v>10</v>
      </c>
      <c r="B114" t="str">
        <f t="shared" si="1"/>
        <v>Caja y Bancos</v>
      </c>
      <c r="C114">
        <v>5720955101</v>
      </c>
      <c r="D114" t="s">
        <v>217</v>
      </c>
      <c r="J114">
        <v>113</v>
      </c>
      <c r="K114">
        <v>432</v>
      </c>
      <c r="L114" t="s">
        <v>155</v>
      </c>
      <c r="M114">
        <v>2</v>
      </c>
      <c r="N114" t="s">
        <v>749</v>
      </c>
      <c r="O114">
        <v>43</v>
      </c>
      <c r="P114" t="s">
        <v>717</v>
      </c>
      <c r="Q114" t="s">
        <v>716</v>
      </c>
    </row>
    <row r="115" spans="1:17">
      <c r="A115">
        <v>10</v>
      </c>
      <c r="B115" t="str">
        <f t="shared" si="1"/>
        <v>Caja y Bancos</v>
      </c>
      <c r="C115">
        <v>5720955103</v>
      </c>
      <c r="D115" t="s">
        <v>218</v>
      </c>
      <c r="J115">
        <v>114</v>
      </c>
      <c r="K115">
        <v>44</v>
      </c>
      <c r="L115" t="s">
        <v>156</v>
      </c>
      <c r="M115">
        <v>1</v>
      </c>
      <c r="N115" t="s">
        <v>749</v>
      </c>
      <c r="O115" t="s">
        <v>716</v>
      </c>
      <c r="P115" t="s">
        <v>717</v>
      </c>
      <c r="Q115" t="s">
        <v>716</v>
      </c>
    </row>
    <row r="116" spans="1:17">
      <c r="A116">
        <v>10</v>
      </c>
      <c r="B116" t="str">
        <f t="shared" si="1"/>
        <v>Caja y Bancos</v>
      </c>
      <c r="C116">
        <v>5720955104</v>
      </c>
      <c r="D116" t="s">
        <v>219</v>
      </c>
      <c r="J116">
        <v>115</v>
      </c>
      <c r="K116">
        <v>45</v>
      </c>
      <c r="L116" t="s">
        <v>753</v>
      </c>
      <c r="M116">
        <v>1</v>
      </c>
      <c r="N116" t="s">
        <v>749</v>
      </c>
      <c r="O116" t="s">
        <v>716</v>
      </c>
      <c r="P116" t="s">
        <v>717</v>
      </c>
      <c r="Q116" t="s">
        <v>716</v>
      </c>
    </row>
    <row r="117" spans="1:17">
      <c r="A117">
        <v>10</v>
      </c>
      <c r="B117" t="str">
        <f t="shared" si="1"/>
        <v>Caja y Bancos</v>
      </c>
      <c r="C117">
        <v>5720955108</v>
      </c>
      <c r="D117" t="s">
        <v>354</v>
      </c>
      <c r="J117">
        <v>116</v>
      </c>
      <c r="K117">
        <v>451</v>
      </c>
      <c r="L117" t="s">
        <v>157</v>
      </c>
      <c r="M117">
        <v>2</v>
      </c>
      <c r="N117" t="s">
        <v>749</v>
      </c>
      <c r="O117">
        <v>45</v>
      </c>
      <c r="P117" t="s">
        <v>717</v>
      </c>
      <c r="Q117" t="s">
        <v>716</v>
      </c>
    </row>
    <row r="118" spans="1:17">
      <c r="A118">
        <v>10</v>
      </c>
      <c r="B118" t="str">
        <f t="shared" si="1"/>
        <v>Caja y Bancos</v>
      </c>
      <c r="C118">
        <v>5720955200</v>
      </c>
      <c r="D118" t="s">
        <v>216</v>
      </c>
      <c r="J118">
        <v>117</v>
      </c>
      <c r="K118">
        <v>452</v>
      </c>
      <c r="L118" t="s">
        <v>158</v>
      </c>
      <c r="M118">
        <v>2</v>
      </c>
      <c r="N118" t="s">
        <v>749</v>
      </c>
      <c r="O118">
        <v>45</v>
      </c>
      <c r="P118" t="s">
        <v>717</v>
      </c>
      <c r="Q118" t="s">
        <v>716</v>
      </c>
    </row>
    <row r="119" spans="1:17">
      <c r="A119">
        <v>10</v>
      </c>
      <c r="B119" t="str">
        <f t="shared" si="1"/>
        <v>Caja y Bancos</v>
      </c>
      <c r="C119">
        <v>5720955201</v>
      </c>
      <c r="D119" t="s">
        <v>217</v>
      </c>
      <c r="J119">
        <v>118</v>
      </c>
      <c r="K119">
        <v>453</v>
      </c>
      <c r="L119" t="s">
        <v>159</v>
      </c>
      <c r="M119">
        <v>2</v>
      </c>
      <c r="N119" t="s">
        <v>749</v>
      </c>
      <c r="O119">
        <v>45</v>
      </c>
      <c r="P119" t="s">
        <v>717</v>
      </c>
      <c r="Q119" t="s">
        <v>716</v>
      </c>
    </row>
    <row r="120" spans="1:17">
      <c r="A120">
        <v>10</v>
      </c>
      <c r="B120" t="str">
        <f t="shared" si="1"/>
        <v>Caja y Bancos</v>
      </c>
      <c r="C120">
        <v>5720955202</v>
      </c>
      <c r="D120" t="s">
        <v>355</v>
      </c>
      <c r="J120">
        <v>119</v>
      </c>
      <c r="K120">
        <v>46</v>
      </c>
      <c r="L120" t="s">
        <v>754</v>
      </c>
      <c r="M120">
        <v>1</v>
      </c>
      <c r="N120" t="s">
        <v>749</v>
      </c>
      <c r="O120" t="s">
        <v>716</v>
      </c>
      <c r="P120" t="s">
        <v>717</v>
      </c>
      <c r="Q120" t="s">
        <v>716</v>
      </c>
    </row>
    <row r="121" spans="1:17">
      <c r="A121">
        <v>10</v>
      </c>
      <c r="B121" t="str">
        <f t="shared" si="1"/>
        <v>Caja y Bancos</v>
      </c>
      <c r="C121">
        <v>5720955203</v>
      </c>
      <c r="D121" t="s">
        <v>218</v>
      </c>
      <c r="J121">
        <v>120</v>
      </c>
      <c r="K121">
        <v>47</v>
      </c>
      <c r="L121" t="s">
        <v>123</v>
      </c>
      <c r="M121">
        <v>1</v>
      </c>
      <c r="N121" t="s">
        <v>749</v>
      </c>
      <c r="O121" t="s">
        <v>716</v>
      </c>
      <c r="P121" t="s">
        <v>717</v>
      </c>
      <c r="Q121" t="s">
        <v>716</v>
      </c>
    </row>
    <row r="122" spans="1:17">
      <c r="A122">
        <v>10</v>
      </c>
      <c r="B122" t="str">
        <f t="shared" si="1"/>
        <v>Caja y Bancos</v>
      </c>
      <c r="C122">
        <v>5720955204</v>
      </c>
      <c r="D122" t="s">
        <v>219</v>
      </c>
      <c r="J122">
        <v>121</v>
      </c>
      <c r="K122">
        <v>48</v>
      </c>
      <c r="L122" t="s">
        <v>124</v>
      </c>
      <c r="M122">
        <v>1</v>
      </c>
      <c r="N122" t="s">
        <v>749</v>
      </c>
      <c r="O122" t="s">
        <v>716</v>
      </c>
      <c r="P122" t="s">
        <v>717</v>
      </c>
      <c r="Q122" t="s">
        <v>716</v>
      </c>
    </row>
    <row r="123" spans="1:17">
      <c r="A123">
        <v>10</v>
      </c>
      <c r="B123" t="str">
        <f t="shared" si="1"/>
        <v>Caja y Bancos</v>
      </c>
      <c r="C123">
        <v>5720955300</v>
      </c>
      <c r="D123" t="s">
        <v>220</v>
      </c>
      <c r="J123">
        <v>122</v>
      </c>
      <c r="K123">
        <v>49</v>
      </c>
      <c r="L123" t="s">
        <v>755</v>
      </c>
      <c r="M123">
        <v>1</v>
      </c>
      <c r="N123" t="s">
        <v>756</v>
      </c>
      <c r="O123" t="s">
        <v>716</v>
      </c>
      <c r="P123" t="s">
        <v>717</v>
      </c>
      <c r="Q123" t="s">
        <v>716</v>
      </c>
    </row>
    <row r="124" spans="1:17">
      <c r="A124">
        <v>10</v>
      </c>
      <c r="B124" t="str">
        <f t="shared" si="1"/>
        <v>Caja y Bancos</v>
      </c>
      <c r="C124">
        <v>5720955703</v>
      </c>
      <c r="D124" t="s">
        <v>221</v>
      </c>
      <c r="J124">
        <v>123</v>
      </c>
      <c r="K124">
        <v>491</v>
      </c>
      <c r="L124" t="s">
        <v>160</v>
      </c>
      <c r="M124">
        <v>2</v>
      </c>
      <c r="N124" t="s">
        <v>756</v>
      </c>
      <c r="O124">
        <v>49</v>
      </c>
      <c r="P124" t="s">
        <v>717</v>
      </c>
      <c r="Q124" t="s">
        <v>716</v>
      </c>
    </row>
    <row r="125" spans="1:17">
      <c r="A125">
        <v>10</v>
      </c>
      <c r="B125" t="str">
        <f t="shared" si="1"/>
        <v>Caja y Bancos</v>
      </c>
      <c r="C125">
        <v>5720955900</v>
      </c>
      <c r="D125" t="s">
        <v>222</v>
      </c>
      <c r="J125">
        <v>124</v>
      </c>
      <c r="K125">
        <v>492</v>
      </c>
      <c r="L125" t="s">
        <v>161</v>
      </c>
      <c r="M125">
        <v>2</v>
      </c>
      <c r="N125" t="s">
        <v>756</v>
      </c>
      <c r="O125">
        <v>49</v>
      </c>
      <c r="P125" t="s">
        <v>717</v>
      </c>
      <c r="Q125" t="s">
        <v>716</v>
      </c>
    </row>
    <row r="126" spans="1:17">
      <c r="A126">
        <v>10</v>
      </c>
      <c r="B126" t="str">
        <f t="shared" si="1"/>
        <v>Caja y Bancos</v>
      </c>
      <c r="C126">
        <v>5720955903</v>
      </c>
      <c r="D126" t="s">
        <v>223</v>
      </c>
      <c r="J126">
        <v>125</v>
      </c>
      <c r="K126">
        <v>493</v>
      </c>
      <c r="L126" t="s">
        <v>125</v>
      </c>
      <c r="M126">
        <v>2</v>
      </c>
      <c r="N126" t="s">
        <v>756</v>
      </c>
      <c r="O126">
        <v>49</v>
      </c>
      <c r="P126" t="s">
        <v>717</v>
      </c>
      <c r="Q126" t="s">
        <v>716</v>
      </c>
    </row>
    <row r="127" spans="1:17">
      <c r="A127">
        <v>10</v>
      </c>
      <c r="B127" t="str">
        <f t="shared" si="1"/>
        <v>Caja y Bancos</v>
      </c>
      <c r="C127">
        <v>5720955904</v>
      </c>
      <c r="D127" t="s">
        <v>224</v>
      </c>
      <c r="J127">
        <v>126</v>
      </c>
      <c r="K127">
        <v>494</v>
      </c>
      <c r="L127" t="s">
        <v>123</v>
      </c>
      <c r="M127">
        <v>2</v>
      </c>
      <c r="N127" t="s">
        <v>756</v>
      </c>
      <c r="O127">
        <v>49</v>
      </c>
      <c r="P127" t="s">
        <v>742</v>
      </c>
      <c r="Q127" t="s">
        <v>716</v>
      </c>
    </row>
    <row r="128" spans="1:17">
      <c r="A128">
        <v>10</v>
      </c>
      <c r="B128" t="str">
        <f t="shared" si="1"/>
        <v>Caja y Bancos</v>
      </c>
      <c r="C128">
        <v>5720955908</v>
      </c>
      <c r="D128" t="s">
        <v>356</v>
      </c>
      <c r="J128">
        <v>127</v>
      </c>
      <c r="K128">
        <v>50</v>
      </c>
      <c r="L128" t="s">
        <v>126</v>
      </c>
      <c r="M128">
        <v>1</v>
      </c>
      <c r="N128" t="s">
        <v>757</v>
      </c>
      <c r="O128" t="s">
        <v>716</v>
      </c>
      <c r="P128" t="s">
        <v>717</v>
      </c>
      <c r="Q128" t="s">
        <v>716</v>
      </c>
    </row>
    <row r="129" spans="1:17">
      <c r="A129">
        <v>10</v>
      </c>
      <c r="B129" t="str">
        <f t="shared" si="1"/>
        <v>Caja y Bancos</v>
      </c>
      <c r="C129">
        <v>5720956000</v>
      </c>
      <c r="D129" t="s">
        <v>225</v>
      </c>
      <c r="J129">
        <v>128</v>
      </c>
      <c r="K129">
        <v>51</v>
      </c>
      <c r="L129" t="s">
        <v>127</v>
      </c>
      <c r="M129">
        <v>1</v>
      </c>
      <c r="N129" t="s">
        <v>757</v>
      </c>
      <c r="O129" t="s">
        <v>716</v>
      </c>
      <c r="P129" t="s">
        <v>717</v>
      </c>
      <c r="Q129" t="s">
        <v>716</v>
      </c>
    </row>
    <row r="130" spans="1:17">
      <c r="A130">
        <v>10</v>
      </c>
      <c r="B130" t="str">
        <f t="shared" si="1"/>
        <v>Caja y Bancos</v>
      </c>
      <c r="C130">
        <v>5720956003</v>
      </c>
      <c r="D130" t="s">
        <v>226</v>
      </c>
      <c r="J130">
        <v>129</v>
      </c>
      <c r="K130">
        <v>52</v>
      </c>
      <c r="L130" t="s">
        <v>128</v>
      </c>
      <c r="M130">
        <v>1</v>
      </c>
      <c r="N130" t="s">
        <v>757</v>
      </c>
      <c r="O130" t="s">
        <v>716</v>
      </c>
      <c r="P130" t="s">
        <v>717</v>
      </c>
      <c r="Q130" t="s">
        <v>716</v>
      </c>
    </row>
    <row r="131" spans="1:17">
      <c r="A131">
        <v>10</v>
      </c>
      <c r="B131" t="str">
        <f t="shared" ref="B131:B194" si="2">+VLOOKUP(A131,$K$2:$L$156,2,0)</f>
        <v>Caja y Bancos</v>
      </c>
      <c r="C131">
        <v>5720956004</v>
      </c>
      <c r="D131" t="s">
        <v>227</v>
      </c>
      <c r="J131">
        <v>130</v>
      </c>
      <c r="K131">
        <v>53</v>
      </c>
      <c r="L131" t="s">
        <v>129</v>
      </c>
      <c r="M131">
        <v>1</v>
      </c>
      <c r="N131" t="s">
        <v>757</v>
      </c>
      <c r="O131" t="s">
        <v>716</v>
      </c>
      <c r="P131" t="s">
        <v>717</v>
      </c>
      <c r="Q131" t="s">
        <v>716</v>
      </c>
    </row>
    <row r="132" spans="1:17">
      <c r="A132">
        <v>10</v>
      </c>
      <c r="B132" t="str">
        <f t="shared" si="2"/>
        <v>Caja y Bancos</v>
      </c>
      <c r="C132">
        <v>5720956103</v>
      </c>
      <c r="D132" t="s">
        <v>357</v>
      </c>
      <c r="J132">
        <v>131</v>
      </c>
      <c r="K132">
        <v>54</v>
      </c>
      <c r="L132" t="s">
        <v>113</v>
      </c>
      <c r="M132">
        <v>1</v>
      </c>
      <c r="N132" t="s">
        <v>757</v>
      </c>
      <c r="O132" t="s">
        <v>716</v>
      </c>
      <c r="P132" t="s">
        <v>717</v>
      </c>
      <c r="Q132" t="s">
        <v>716</v>
      </c>
    </row>
    <row r="133" spans="1:17">
      <c r="A133">
        <v>10</v>
      </c>
      <c r="B133" t="str">
        <f t="shared" si="2"/>
        <v>Caja y Bancos</v>
      </c>
      <c r="C133">
        <v>5720956104</v>
      </c>
      <c r="D133" t="s">
        <v>358</v>
      </c>
      <c r="J133">
        <v>132</v>
      </c>
      <c r="K133">
        <v>60</v>
      </c>
      <c r="L133" t="s">
        <v>758</v>
      </c>
      <c r="M133">
        <v>1</v>
      </c>
      <c r="N133" t="s">
        <v>759</v>
      </c>
      <c r="O133" t="s">
        <v>716</v>
      </c>
      <c r="P133" t="s">
        <v>717</v>
      </c>
      <c r="Q133" t="s">
        <v>716</v>
      </c>
    </row>
    <row r="134" spans="1:17">
      <c r="A134">
        <v>10</v>
      </c>
      <c r="B134" t="str">
        <f t="shared" si="2"/>
        <v>Caja y Bancos</v>
      </c>
      <c r="C134">
        <v>5720960000</v>
      </c>
      <c r="D134" t="s">
        <v>228</v>
      </c>
      <c r="J134">
        <v>133</v>
      </c>
      <c r="K134">
        <v>61</v>
      </c>
      <c r="L134" t="s">
        <v>760</v>
      </c>
      <c r="M134">
        <v>1</v>
      </c>
      <c r="N134" t="s">
        <v>759</v>
      </c>
      <c r="O134" t="s">
        <v>716</v>
      </c>
      <c r="P134" t="s">
        <v>717</v>
      </c>
      <c r="Q134" t="s">
        <v>716</v>
      </c>
    </row>
    <row r="135" spans="1:17">
      <c r="A135">
        <v>10</v>
      </c>
      <c r="B135" t="str">
        <f t="shared" si="2"/>
        <v>Caja y Bancos</v>
      </c>
      <c r="C135">
        <v>5720960001</v>
      </c>
      <c r="D135" t="s">
        <v>229</v>
      </c>
      <c r="J135">
        <v>134</v>
      </c>
      <c r="K135">
        <v>62</v>
      </c>
      <c r="L135" t="s">
        <v>761</v>
      </c>
      <c r="M135">
        <v>1</v>
      </c>
      <c r="N135" t="s">
        <v>759</v>
      </c>
      <c r="O135" t="s">
        <v>716</v>
      </c>
      <c r="P135" t="s">
        <v>717</v>
      </c>
      <c r="Q135" t="s">
        <v>716</v>
      </c>
    </row>
    <row r="136" spans="1:17">
      <c r="A136">
        <v>10</v>
      </c>
      <c r="B136" t="str">
        <f t="shared" si="2"/>
        <v>Caja y Bancos</v>
      </c>
      <c r="C136">
        <v>5720960002</v>
      </c>
      <c r="D136" t="s">
        <v>359</v>
      </c>
      <c r="J136">
        <v>135</v>
      </c>
      <c r="K136">
        <v>63</v>
      </c>
      <c r="L136" t="s">
        <v>762</v>
      </c>
      <c r="M136">
        <v>1</v>
      </c>
      <c r="N136" t="s">
        <v>759</v>
      </c>
      <c r="O136" t="s">
        <v>716</v>
      </c>
      <c r="P136" t="s">
        <v>717</v>
      </c>
      <c r="Q136" t="s">
        <v>716</v>
      </c>
    </row>
    <row r="137" spans="1:17">
      <c r="A137">
        <v>10</v>
      </c>
      <c r="B137" t="str">
        <f t="shared" si="2"/>
        <v>Caja y Bancos</v>
      </c>
      <c r="C137">
        <v>5720960003</v>
      </c>
      <c r="D137" t="s">
        <v>230</v>
      </c>
      <c r="J137">
        <v>136</v>
      </c>
      <c r="K137">
        <v>631</v>
      </c>
      <c r="L137" t="s">
        <v>763</v>
      </c>
      <c r="M137">
        <v>2</v>
      </c>
      <c r="N137" t="s">
        <v>759</v>
      </c>
      <c r="O137">
        <v>63</v>
      </c>
      <c r="P137" t="s">
        <v>717</v>
      </c>
      <c r="Q137" t="s">
        <v>716</v>
      </c>
    </row>
    <row r="138" spans="1:17">
      <c r="A138">
        <v>10</v>
      </c>
      <c r="B138" t="str">
        <f t="shared" si="2"/>
        <v>Caja y Bancos</v>
      </c>
      <c r="C138">
        <v>5720960004</v>
      </c>
      <c r="D138" t="s">
        <v>231</v>
      </c>
      <c r="J138">
        <v>137</v>
      </c>
      <c r="K138">
        <v>632</v>
      </c>
      <c r="L138" t="s">
        <v>748</v>
      </c>
      <c r="M138">
        <v>2</v>
      </c>
      <c r="N138" t="s">
        <v>759</v>
      </c>
      <c r="O138">
        <v>63</v>
      </c>
      <c r="P138" t="s">
        <v>717</v>
      </c>
      <c r="Q138" t="s">
        <v>716</v>
      </c>
    </row>
    <row r="139" spans="1:17">
      <c r="A139">
        <v>10</v>
      </c>
      <c r="B139" t="str">
        <f t="shared" si="2"/>
        <v>Caja y Bancos</v>
      </c>
      <c r="C139">
        <v>5720960008</v>
      </c>
      <c r="D139" t="s">
        <v>360</v>
      </c>
      <c r="J139">
        <v>138</v>
      </c>
      <c r="K139">
        <v>64</v>
      </c>
      <c r="L139" t="s">
        <v>764</v>
      </c>
      <c r="M139">
        <v>1</v>
      </c>
      <c r="N139" t="s">
        <v>759</v>
      </c>
      <c r="O139" t="s">
        <v>716</v>
      </c>
      <c r="P139" t="s">
        <v>717</v>
      </c>
      <c r="Q139" t="s">
        <v>716</v>
      </c>
    </row>
    <row r="140" spans="1:17">
      <c r="A140">
        <v>10</v>
      </c>
      <c r="B140" t="str">
        <f t="shared" si="2"/>
        <v>Caja y Bancos</v>
      </c>
      <c r="C140">
        <v>5720960200</v>
      </c>
      <c r="D140" t="s">
        <v>228</v>
      </c>
      <c r="J140">
        <v>139</v>
      </c>
      <c r="K140">
        <v>70</v>
      </c>
      <c r="L140" t="s">
        <v>765</v>
      </c>
      <c r="M140">
        <v>1</v>
      </c>
      <c r="N140" t="s">
        <v>766</v>
      </c>
      <c r="O140" t="s">
        <v>716</v>
      </c>
      <c r="P140" t="s">
        <v>717</v>
      </c>
      <c r="Q140" t="s">
        <v>716</v>
      </c>
    </row>
    <row r="141" spans="1:17">
      <c r="A141">
        <v>10</v>
      </c>
      <c r="B141" t="str">
        <f t="shared" si="2"/>
        <v>Caja y Bancos</v>
      </c>
      <c r="C141">
        <v>5720960201</v>
      </c>
      <c r="D141" t="s">
        <v>229</v>
      </c>
      <c r="J141">
        <v>140</v>
      </c>
      <c r="K141">
        <v>701</v>
      </c>
      <c r="L141" t="s">
        <v>767</v>
      </c>
      <c r="M141">
        <v>2</v>
      </c>
      <c r="N141" t="s">
        <v>766</v>
      </c>
      <c r="O141">
        <v>70</v>
      </c>
      <c r="P141" t="s">
        <v>717</v>
      </c>
      <c r="Q141" t="s">
        <v>716</v>
      </c>
    </row>
    <row r="142" spans="1:17">
      <c r="A142">
        <v>10</v>
      </c>
      <c r="B142" t="str">
        <f t="shared" si="2"/>
        <v>Caja y Bancos</v>
      </c>
      <c r="C142">
        <v>5720960202</v>
      </c>
      <c r="D142" t="s">
        <v>232</v>
      </c>
      <c r="J142">
        <v>141</v>
      </c>
      <c r="K142">
        <v>702</v>
      </c>
      <c r="L142" t="s">
        <v>768</v>
      </c>
      <c r="M142">
        <v>2</v>
      </c>
      <c r="N142" t="s">
        <v>766</v>
      </c>
      <c r="O142">
        <v>70</v>
      </c>
      <c r="P142" t="s">
        <v>717</v>
      </c>
      <c r="Q142" t="s">
        <v>716</v>
      </c>
    </row>
    <row r="143" spans="1:17">
      <c r="A143">
        <v>10</v>
      </c>
      <c r="B143" t="str">
        <f t="shared" si="2"/>
        <v>Caja y Bancos</v>
      </c>
      <c r="C143">
        <v>5720960203</v>
      </c>
      <c r="D143" t="s">
        <v>230</v>
      </c>
      <c r="J143">
        <v>142</v>
      </c>
      <c r="K143">
        <v>703</v>
      </c>
      <c r="L143" t="s">
        <v>769</v>
      </c>
      <c r="M143">
        <v>2</v>
      </c>
      <c r="N143" t="s">
        <v>766</v>
      </c>
      <c r="O143">
        <v>70</v>
      </c>
      <c r="P143" t="s">
        <v>717</v>
      </c>
      <c r="Q143" t="s">
        <v>716</v>
      </c>
    </row>
    <row r="144" spans="1:17">
      <c r="A144">
        <v>10</v>
      </c>
      <c r="B144" t="str">
        <f t="shared" si="2"/>
        <v>Caja y Bancos</v>
      </c>
      <c r="C144">
        <v>5720960204</v>
      </c>
      <c r="D144" t="s">
        <v>231</v>
      </c>
      <c r="J144">
        <v>143</v>
      </c>
      <c r="K144">
        <v>704</v>
      </c>
      <c r="L144" t="s">
        <v>770</v>
      </c>
      <c r="M144">
        <v>2</v>
      </c>
      <c r="N144" t="s">
        <v>766</v>
      </c>
      <c r="O144">
        <v>70</v>
      </c>
      <c r="P144" t="s">
        <v>717</v>
      </c>
      <c r="Q144" t="s">
        <v>716</v>
      </c>
    </row>
    <row r="145" spans="1:17">
      <c r="A145">
        <v>10</v>
      </c>
      <c r="B145" t="str">
        <f t="shared" si="2"/>
        <v>Caja y Bancos</v>
      </c>
      <c r="C145">
        <v>5720960400</v>
      </c>
      <c r="D145" t="s">
        <v>233</v>
      </c>
      <c r="J145">
        <v>144</v>
      </c>
      <c r="K145">
        <v>705</v>
      </c>
      <c r="L145" t="s">
        <v>771</v>
      </c>
      <c r="M145">
        <v>2</v>
      </c>
      <c r="N145" t="s">
        <v>766</v>
      </c>
      <c r="O145">
        <v>70</v>
      </c>
      <c r="P145" t="s">
        <v>717</v>
      </c>
      <c r="Q145" t="s">
        <v>716</v>
      </c>
    </row>
    <row r="146" spans="1:17">
      <c r="A146">
        <v>10</v>
      </c>
      <c r="B146" t="str">
        <f t="shared" si="2"/>
        <v>Caja y Bancos</v>
      </c>
      <c r="C146">
        <v>5720960403</v>
      </c>
      <c r="D146" t="s">
        <v>234</v>
      </c>
      <c r="J146">
        <v>145</v>
      </c>
      <c r="K146">
        <v>71</v>
      </c>
      <c r="L146" t="s">
        <v>772</v>
      </c>
      <c r="M146">
        <v>1</v>
      </c>
      <c r="N146" t="s">
        <v>766</v>
      </c>
      <c r="O146" t="s">
        <v>716</v>
      </c>
      <c r="P146" t="s">
        <v>717</v>
      </c>
      <c r="Q146" t="s">
        <v>716</v>
      </c>
    </row>
    <row r="147" spans="1:17">
      <c r="A147">
        <v>10</v>
      </c>
      <c r="B147" t="str">
        <f t="shared" si="2"/>
        <v>Caja y Bancos</v>
      </c>
      <c r="C147">
        <v>5720960404</v>
      </c>
      <c r="D147" t="s">
        <v>235</v>
      </c>
      <c r="J147">
        <v>146</v>
      </c>
      <c r="K147">
        <v>711</v>
      </c>
      <c r="L147" t="s">
        <v>773</v>
      </c>
      <c r="M147">
        <v>2</v>
      </c>
      <c r="N147" t="s">
        <v>766</v>
      </c>
      <c r="O147">
        <v>71</v>
      </c>
      <c r="P147" t="s">
        <v>717</v>
      </c>
      <c r="Q147" t="s">
        <v>716</v>
      </c>
    </row>
    <row r="148" spans="1:17">
      <c r="A148">
        <v>10</v>
      </c>
      <c r="B148" t="str">
        <f t="shared" si="2"/>
        <v>Caja y Bancos</v>
      </c>
      <c r="C148">
        <v>5720960408</v>
      </c>
      <c r="D148" t="s">
        <v>361</v>
      </c>
      <c r="J148">
        <v>147</v>
      </c>
      <c r="K148">
        <v>712</v>
      </c>
      <c r="L148" t="s">
        <v>774</v>
      </c>
      <c r="M148">
        <v>2</v>
      </c>
      <c r="N148" t="s">
        <v>766</v>
      </c>
      <c r="O148">
        <v>71</v>
      </c>
      <c r="P148" t="s">
        <v>717</v>
      </c>
      <c r="Q148" t="s">
        <v>716</v>
      </c>
    </row>
    <row r="149" spans="1:17">
      <c r="A149">
        <v>10</v>
      </c>
      <c r="B149" t="str">
        <f t="shared" si="2"/>
        <v>Caja y Bancos</v>
      </c>
      <c r="C149">
        <v>5720965000</v>
      </c>
      <c r="D149" t="s">
        <v>236</v>
      </c>
      <c r="J149">
        <v>148</v>
      </c>
      <c r="K149">
        <v>72</v>
      </c>
      <c r="L149" t="s">
        <v>772</v>
      </c>
      <c r="M149">
        <v>1</v>
      </c>
      <c r="N149" t="s">
        <v>766</v>
      </c>
      <c r="O149" t="s">
        <v>716</v>
      </c>
      <c r="P149" t="s">
        <v>717</v>
      </c>
      <c r="Q149" t="s">
        <v>716</v>
      </c>
    </row>
    <row r="150" spans="1:17">
      <c r="A150">
        <v>10</v>
      </c>
      <c r="B150" t="str">
        <f t="shared" si="2"/>
        <v>Caja y Bancos</v>
      </c>
      <c r="C150">
        <v>5720965001</v>
      </c>
      <c r="D150" t="s">
        <v>237</v>
      </c>
      <c r="J150">
        <v>149</v>
      </c>
      <c r="K150">
        <v>721</v>
      </c>
      <c r="L150" t="s">
        <v>775</v>
      </c>
      <c r="M150">
        <v>2</v>
      </c>
      <c r="N150" t="s">
        <v>766</v>
      </c>
      <c r="O150">
        <v>72</v>
      </c>
      <c r="P150" t="s">
        <v>717</v>
      </c>
      <c r="Q150" t="s">
        <v>716</v>
      </c>
    </row>
    <row r="151" spans="1:17">
      <c r="A151">
        <v>10</v>
      </c>
      <c r="B151" t="str">
        <f t="shared" si="2"/>
        <v>Caja y Bancos</v>
      </c>
      <c r="C151">
        <v>5720965003</v>
      </c>
      <c r="D151" t="s">
        <v>238</v>
      </c>
      <c r="J151">
        <v>150</v>
      </c>
      <c r="K151">
        <v>722</v>
      </c>
      <c r="L151" t="s">
        <v>776</v>
      </c>
      <c r="M151">
        <v>2</v>
      </c>
      <c r="N151" t="s">
        <v>766</v>
      </c>
      <c r="O151">
        <v>72</v>
      </c>
      <c r="P151" t="s">
        <v>717</v>
      </c>
      <c r="Q151" t="s">
        <v>716</v>
      </c>
    </row>
    <row r="152" spans="1:17">
      <c r="A152">
        <v>10</v>
      </c>
      <c r="B152" t="str">
        <f t="shared" si="2"/>
        <v>Caja y Bancos</v>
      </c>
      <c r="C152">
        <v>5720965004</v>
      </c>
      <c r="D152" t="s">
        <v>239</v>
      </c>
      <c r="J152">
        <v>151</v>
      </c>
      <c r="K152">
        <v>723</v>
      </c>
      <c r="L152" t="s">
        <v>113</v>
      </c>
      <c r="M152">
        <v>2</v>
      </c>
      <c r="N152" t="s">
        <v>766</v>
      </c>
      <c r="O152">
        <v>72</v>
      </c>
      <c r="P152" t="s">
        <v>717</v>
      </c>
      <c r="Q152" t="s">
        <v>716</v>
      </c>
    </row>
    <row r="153" spans="1:17">
      <c r="A153">
        <v>10</v>
      </c>
      <c r="B153" t="str">
        <f t="shared" si="2"/>
        <v>Caja y Bancos</v>
      </c>
      <c r="C153">
        <v>5720965008</v>
      </c>
      <c r="D153" t="s">
        <v>362</v>
      </c>
      <c r="J153">
        <v>152</v>
      </c>
      <c r="K153">
        <v>73</v>
      </c>
      <c r="L153" t="s">
        <v>777</v>
      </c>
      <c r="M153">
        <v>1</v>
      </c>
      <c r="N153" t="s">
        <v>778</v>
      </c>
      <c r="O153" t="s">
        <v>716</v>
      </c>
      <c r="P153" t="s">
        <v>717</v>
      </c>
      <c r="Q153" t="s">
        <v>716</v>
      </c>
    </row>
    <row r="154" spans="1:17">
      <c r="A154">
        <v>10</v>
      </c>
      <c r="B154" t="str">
        <f t="shared" si="2"/>
        <v>Caja y Bancos</v>
      </c>
      <c r="C154">
        <v>5720965100</v>
      </c>
      <c r="D154" t="s">
        <v>236</v>
      </c>
      <c r="J154">
        <v>153</v>
      </c>
      <c r="K154">
        <v>74</v>
      </c>
      <c r="L154" t="s">
        <v>779</v>
      </c>
      <c r="M154">
        <v>1</v>
      </c>
      <c r="N154" t="s">
        <v>778</v>
      </c>
      <c r="O154" t="s">
        <v>716</v>
      </c>
      <c r="P154" t="s">
        <v>717</v>
      </c>
      <c r="Q154" t="s">
        <v>716</v>
      </c>
    </row>
    <row r="155" spans="1:17">
      <c r="A155">
        <v>10</v>
      </c>
      <c r="B155" t="str">
        <f t="shared" si="2"/>
        <v>Caja y Bancos</v>
      </c>
      <c r="C155">
        <v>5720965101</v>
      </c>
      <c r="D155" t="s">
        <v>237</v>
      </c>
      <c r="J155">
        <v>154</v>
      </c>
      <c r="K155">
        <v>80</v>
      </c>
      <c r="L155" t="s">
        <v>780</v>
      </c>
      <c r="M155">
        <v>1</v>
      </c>
      <c r="N155" t="s">
        <v>781</v>
      </c>
      <c r="O155" t="s">
        <v>716</v>
      </c>
      <c r="P155" t="s">
        <v>717</v>
      </c>
      <c r="Q155" t="s">
        <v>716</v>
      </c>
    </row>
    <row r="156" spans="1:17">
      <c r="A156">
        <v>10</v>
      </c>
      <c r="B156" t="str">
        <f t="shared" si="2"/>
        <v>Caja y Bancos</v>
      </c>
      <c r="C156">
        <v>5720965102</v>
      </c>
      <c r="D156" t="s">
        <v>240</v>
      </c>
      <c r="J156">
        <v>155</v>
      </c>
      <c r="K156">
        <v>90</v>
      </c>
      <c r="L156" t="s">
        <v>782</v>
      </c>
      <c r="M156">
        <v>1</v>
      </c>
      <c r="N156" t="s">
        <v>759</v>
      </c>
      <c r="O156" t="s">
        <v>716</v>
      </c>
      <c r="P156" t="s">
        <v>742</v>
      </c>
      <c r="Q156" t="s">
        <v>716</v>
      </c>
    </row>
    <row r="157" spans="1:17">
      <c r="A157">
        <v>10</v>
      </c>
      <c r="B157" t="str">
        <f t="shared" si="2"/>
        <v>Caja y Bancos</v>
      </c>
      <c r="C157">
        <v>5720965103</v>
      </c>
      <c r="D157" t="s">
        <v>238</v>
      </c>
    </row>
    <row r="158" spans="1:17">
      <c r="A158">
        <v>10</v>
      </c>
      <c r="B158" t="str">
        <f t="shared" si="2"/>
        <v>Caja y Bancos</v>
      </c>
      <c r="C158">
        <v>5720965104</v>
      </c>
      <c r="D158" t="s">
        <v>239</v>
      </c>
    </row>
    <row r="159" spans="1:17">
      <c r="A159">
        <v>10</v>
      </c>
      <c r="B159" t="str">
        <f t="shared" si="2"/>
        <v>Caja y Bancos</v>
      </c>
      <c r="C159">
        <v>5720965400</v>
      </c>
      <c r="D159" t="s">
        <v>241</v>
      </c>
    </row>
    <row r="160" spans="1:17">
      <c r="A160">
        <v>10</v>
      </c>
      <c r="B160" t="str">
        <f t="shared" si="2"/>
        <v>Caja y Bancos</v>
      </c>
      <c r="C160">
        <v>5720965403</v>
      </c>
      <c r="D160" t="s">
        <v>242</v>
      </c>
    </row>
    <row r="161" spans="1:4">
      <c r="A161">
        <v>10</v>
      </c>
      <c r="B161" t="str">
        <f t="shared" si="2"/>
        <v>Caja y Bancos</v>
      </c>
      <c r="C161">
        <v>5720965404</v>
      </c>
      <c r="D161" t="s">
        <v>243</v>
      </c>
    </row>
    <row r="162" spans="1:4">
      <c r="A162">
        <v>10</v>
      </c>
      <c r="B162" t="str">
        <f t="shared" si="2"/>
        <v>Caja y Bancos</v>
      </c>
      <c r="C162">
        <v>5720970000</v>
      </c>
      <c r="D162" t="s">
        <v>244</v>
      </c>
    </row>
    <row r="163" spans="1:4">
      <c r="A163">
        <v>10</v>
      </c>
      <c r="B163" t="str">
        <f t="shared" si="2"/>
        <v>Caja y Bancos</v>
      </c>
      <c r="C163">
        <v>5720970001</v>
      </c>
      <c r="D163" t="s">
        <v>245</v>
      </c>
    </row>
    <row r="164" spans="1:4">
      <c r="A164">
        <v>10</v>
      </c>
      <c r="B164" t="str">
        <f t="shared" si="2"/>
        <v>Caja y Bancos</v>
      </c>
      <c r="C164">
        <v>5720970003</v>
      </c>
      <c r="D164" t="s">
        <v>246</v>
      </c>
    </row>
    <row r="165" spans="1:4">
      <c r="A165">
        <v>10</v>
      </c>
      <c r="B165" t="str">
        <f t="shared" si="2"/>
        <v>Caja y Bancos</v>
      </c>
      <c r="C165">
        <v>5720970004</v>
      </c>
      <c r="D165" t="s">
        <v>247</v>
      </c>
    </row>
    <row r="166" spans="1:4">
      <c r="A166">
        <v>10</v>
      </c>
      <c r="B166" t="str">
        <f t="shared" si="2"/>
        <v>Caja y Bancos</v>
      </c>
      <c r="C166">
        <v>5720970300</v>
      </c>
      <c r="D166" t="s">
        <v>248</v>
      </c>
    </row>
    <row r="167" spans="1:4">
      <c r="A167">
        <v>10</v>
      </c>
      <c r="B167" t="str">
        <f t="shared" si="2"/>
        <v>Caja y Bancos</v>
      </c>
      <c r="C167">
        <v>5720970303</v>
      </c>
      <c r="D167" t="s">
        <v>249</v>
      </c>
    </row>
    <row r="168" spans="1:4">
      <c r="A168">
        <v>10</v>
      </c>
      <c r="B168" t="str">
        <f t="shared" si="2"/>
        <v>Caja y Bancos</v>
      </c>
      <c r="C168">
        <v>5720970304</v>
      </c>
      <c r="D168" t="s">
        <v>250</v>
      </c>
    </row>
    <row r="169" spans="1:4">
      <c r="A169">
        <v>10</v>
      </c>
      <c r="B169" t="str">
        <f t="shared" si="2"/>
        <v>Caja y Bancos</v>
      </c>
      <c r="C169">
        <v>5720970500</v>
      </c>
      <c r="D169" t="s">
        <v>363</v>
      </c>
    </row>
    <row r="170" spans="1:4">
      <c r="A170">
        <v>10</v>
      </c>
      <c r="B170" t="str">
        <f t="shared" si="2"/>
        <v>Caja y Bancos</v>
      </c>
      <c r="C170">
        <v>5720970503</v>
      </c>
      <c r="D170" t="s">
        <v>364</v>
      </c>
    </row>
    <row r="171" spans="1:4">
      <c r="A171">
        <v>10</v>
      </c>
      <c r="B171" t="str">
        <f t="shared" si="2"/>
        <v>Caja y Bancos</v>
      </c>
      <c r="C171">
        <v>5720970504</v>
      </c>
      <c r="D171" t="s">
        <v>365</v>
      </c>
    </row>
    <row r="172" spans="1:4">
      <c r="A172">
        <v>10</v>
      </c>
      <c r="B172" t="str">
        <f t="shared" si="2"/>
        <v>Caja y Bancos</v>
      </c>
      <c r="C172">
        <v>5721040000</v>
      </c>
      <c r="D172" t="s">
        <v>251</v>
      </c>
    </row>
    <row r="173" spans="1:4">
      <c r="A173">
        <v>10</v>
      </c>
      <c r="B173" t="str">
        <f t="shared" si="2"/>
        <v>Caja y Bancos</v>
      </c>
      <c r="C173">
        <v>5721040001</v>
      </c>
      <c r="D173" t="s">
        <v>252</v>
      </c>
    </row>
    <row r="174" spans="1:4">
      <c r="A174">
        <v>10</v>
      </c>
      <c r="B174" t="str">
        <f t="shared" si="2"/>
        <v>Caja y Bancos</v>
      </c>
      <c r="C174">
        <v>5721040003</v>
      </c>
      <c r="D174" t="s">
        <v>253</v>
      </c>
    </row>
    <row r="175" spans="1:4">
      <c r="A175">
        <v>10</v>
      </c>
      <c r="B175" t="str">
        <f t="shared" si="2"/>
        <v>Caja y Bancos</v>
      </c>
      <c r="C175">
        <v>5721040004</v>
      </c>
      <c r="D175" t="s">
        <v>254</v>
      </c>
    </row>
    <row r="176" spans="1:4">
      <c r="A176">
        <v>10</v>
      </c>
      <c r="B176" t="str">
        <f t="shared" si="2"/>
        <v>Caja y Bancos</v>
      </c>
      <c r="C176">
        <v>5721040200</v>
      </c>
      <c r="D176" t="s">
        <v>255</v>
      </c>
    </row>
    <row r="177" spans="1:4">
      <c r="A177">
        <v>10</v>
      </c>
      <c r="B177" t="str">
        <f t="shared" si="2"/>
        <v>Caja y Bancos</v>
      </c>
      <c r="C177">
        <v>5721040203</v>
      </c>
      <c r="D177" t="s">
        <v>256</v>
      </c>
    </row>
    <row r="178" spans="1:4">
      <c r="A178">
        <v>10</v>
      </c>
      <c r="B178" t="str">
        <f t="shared" si="2"/>
        <v>Caja y Bancos</v>
      </c>
      <c r="C178">
        <v>5721040204</v>
      </c>
      <c r="D178" t="s">
        <v>257</v>
      </c>
    </row>
    <row r="179" spans="1:4">
      <c r="A179">
        <v>10</v>
      </c>
      <c r="B179" t="str">
        <f t="shared" si="2"/>
        <v>Caja y Bancos</v>
      </c>
      <c r="C179">
        <v>5721045000</v>
      </c>
      <c r="D179" t="s">
        <v>258</v>
      </c>
    </row>
    <row r="180" spans="1:4">
      <c r="A180">
        <v>10</v>
      </c>
      <c r="B180" t="str">
        <f t="shared" si="2"/>
        <v>Caja y Bancos</v>
      </c>
      <c r="C180">
        <v>5721045003</v>
      </c>
      <c r="D180" t="s">
        <v>366</v>
      </c>
    </row>
    <row r="181" spans="1:4">
      <c r="A181">
        <v>10</v>
      </c>
      <c r="B181" t="str">
        <f t="shared" si="2"/>
        <v>Caja y Bancos</v>
      </c>
      <c r="C181">
        <v>5721045004</v>
      </c>
      <c r="D181" t="s">
        <v>259</v>
      </c>
    </row>
    <row r="182" spans="1:4">
      <c r="A182">
        <v>10</v>
      </c>
      <c r="B182" t="str">
        <f t="shared" si="2"/>
        <v>Caja y Bancos</v>
      </c>
      <c r="C182">
        <v>5721045100</v>
      </c>
      <c r="D182" t="s">
        <v>260</v>
      </c>
    </row>
    <row r="183" spans="1:4">
      <c r="A183">
        <v>10</v>
      </c>
      <c r="B183" t="str">
        <f t="shared" si="2"/>
        <v>Caja y Bancos</v>
      </c>
      <c r="C183">
        <v>5721045104</v>
      </c>
      <c r="D183" t="s">
        <v>261</v>
      </c>
    </row>
    <row r="184" spans="1:4">
      <c r="A184">
        <v>10</v>
      </c>
      <c r="B184" t="str">
        <f t="shared" si="2"/>
        <v>Caja y Bancos</v>
      </c>
      <c r="C184">
        <v>5721045200</v>
      </c>
      <c r="D184" t="s">
        <v>262</v>
      </c>
    </row>
    <row r="185" spans="1:4">
      <c r="A185">
        <v>10</v>
      </c>
      <c r="B185" t="str">
        <f t="shared" si="2"/>
        <v>Caja y Bancos</v>
      </c>
      <c r="C185">
        <v>5721045203</v>
      </c>
      <c r="D185" t="s">
        <v>263</v>
      </c>
    </row>
    <row r="186" spans="1:4">
      <c r="A186">
        <v>10</v>
      </c>
      <c r="B186" t="str">
        <f t="shared" si="2"/>
        <v>Caja y Bancos</v>
      </c>
      <c r="C186">
        <v>5721045204</v>
      </c>
      <c r="D186" t="s">
        <v>264</v>
      </c>
    </row>
    <row r="187" spans="1:4">
      <c r="A187">
        <v>10</v>
      </c>
      <c r="B187" t="str">
        <f t="shared" si="2"/>
        <v>Caja y Bancos</v>
      </c>
      <c r="C187">
        <v>5721070000</v>
      </c>
      <c r="D187" t="s">
        <v>265</v>
      </c>
    </row>
    <row r="188" spans="1:4">
      <c r="A188">
        <v>10</v>
      </c>
      <c r="B188" t="str">
        <f t="shared" si="2"/>
        <v>Caja y Bancos</v>
      </c>
      <c r="C188">
        <v>5721070001</v>
      </c>
      <c r="D188" t="s">
        <v>266</v>
      </c>
    </row>
    <row r="189" spans="1:4">
      <c r="A189">
        <v>10</v>
      </c>
      <c r="B189" t="str">
        <f t="shared" si="2"/>
        <v>Caja y Bancos</v>
      </c>
      <c r="C189">
        <v>5721070003</v>
      </c>
      <c r="D189" t="s">
        <v>267</v>
      </c>
    </row>
    <row r="190" spans="1:4">
      <c r="A190">
        <v>10</v>
      </c>
      <c r="B190" t="str">
        <f t="shared" si="2"/>
        <v>Caja y Bancos</v>
      </c>
      <c r="C190">
        <v>5721070004</v>
      </c>
      <c r="D190" t="s">
        <v>268</v>
      </c>
    </row>
    <row r="191" spans="1:4">
      <c r="A191">
        <v>10</v>
      </c>
      <c r="B191" t="str">
        <f t="shared" si="2"/>
        <v>Caja y Bancos</v>
      </c>
      <c r="C191">
        <v>5721070100</v>
      </c>
      <c r="D191" t="s">
        <v>265</v>
      </c>
    </row>
    <row r="192" spans="1:4">
      <c r="A192">
        <v>10</v>
      </c>
      <c r="B192" t="str">
        <f t="shared" si="2"/>
        <v>Caja y Bancos</v>
      </c>
      <c r="C192">
        <v>5721070101</v>
      </c>
      <c r="D192" t="s">
        <v>266</v>
      </c>
    </row>
    <row r="193" spans="1:4">
      <c r="A193">
        <v>10</v>
      </c>
      <c r="B193" t="str">
        <f t="shared" si="2"/>
        <v>Caja y Bancos</v>
      </c>
      <c r="C193">
        <v>5721070103</v>
      </c>
      <c r="D193" t="s">
        <v>267</v>
      </c>
    </row>
    <row r="194" spans="1:4">
      <c r="A194">
        <v>10</v>
      </c>
      <c r="B194" t="str">
        <f t="shared" si="2"/>
        <v>Caja y Bancos</v>
      </c>
      <c r="C194">
        <v>5721070104</v>
      </c>
      <c r="D194" t="s">
        <v>268</v>
      </c>
    </row>
    <row r="195" spans="1:4">
      <c r="A195">
        <v>10</v>
      </c>
      <c r="B195" t="str">
        <f t="shared" ref="B195:B258" si="3">+VLOOKUP(A195,$K$2:$L$156,2,0)</f>
        <v>Caja y Bancos</v>
      </c>
      <c r="C195">
        <v>5721070400</v>
      </c>
      <c r="D195" t="s">
        <v>269</v>
      </c>
    </row>
    <row r="196" spans="1:4">
      <c r="A196">
        <v>10</v>
      </c>
      <c r="B196" t="str">
        <f t="shared" si="3"/>
        <v>Caja y Bancos</v>
      </c>
      <c r="C196">
        <v>5721070403</v>
      </c>
      <c r="D196" t="s">
        <v>270</v>
      </c>
    </row>
    <row r="197" spans="1:4">
      <c r="A197">
        <v>10</v>
      </c>
      <c r="B197" t="str">
        <f t="shared" si="3"/>
        <v>Caja y Bancos</v>
      </c>
      <c r="C197">
        <v>5721070404</v>
      </c>
      <c r="D197" t="s">
        <v>271</v>
      </c>
    </row>
    <row r="198" spans="1:4">
      <c r="A198">
        <v>10</v>
      </c>
      <c r="B198" t="str">
        <f t="shared" si="3"/>
        <v>Caja y Bancos</v>
      </c>
      <c r="C198">
        <v>5721075000</v>
      </c>
      <c r="D198" t="s">
        <v>272</v>
      </c>
    </row>
    <row r="199" spans="1:4">
      <c r="A199">
        <v>10</v>
      </c>
      <c r="B199" t="str">
        <f t="shared" si="3"/>
        <v>Caja y Bancos</v>
      </c>
      <c r="C199">
        <v>5721075003</v>
      </c>
      <c r="D199" t="s">
        <v>273</v>
      </c>
    </row>
    <row r="200" spans="1:4">
      <c r="A200">
        <v>10</v>
      </c>
      <c r="B200" t="str">
        <f t="shared" si="3"/>
        <v>Caja y Bancos</v>
      </c>
      <c r="C200">
        <v>5721075004</v>
      </c>
      <c r="D200" t="s">
        <v>367</v>
      </c>
    </row>
    <row r="201" spans="1:4">
      <c r="A201">
        <v>10</v>
      </c>
      <c r="B201" t="str">
        <f t="shared" si="3"/>
        <v>Caja y Bancos</v>
      </c>
      <c r="C201">
        <v>5721075100</v>
      </c>
      <c r="D201" t="s">
        <v>272</v>
      </c>
    </row>
    <row r="202" spans="1:4">
      <c r="A202">
        <v>10</v>
      </c>
      <c r="B202" t="str">
        <f t="shared" si="3"/>
        <v>Caja y Bancos</v>
      </c>
      <c r="C202">
        <v>5721075103</v>
      </c>
      <c r="D202" t="s">
        <v>273</v>
      </c>
    </row>
    <row r="203" spans="1:4">
      <c r="A203">
        <v>10</v>
      </c>
      <c r="B203" t="str">
        <f t="shared" si="3"/>
        <v>Caja y Bancos</v>
      </c>
      <c r="C203">
        <v>5721075104</v>
      </c>
      <c r="D203" t="s">
        <v>274</v>
      </c>
    </row>
    <row r="204" spans="1:4">
      <c r="A204">
        <v>10</v>
      </c>
      <c r="B204" t="str">
        <f t="shared" si="3"/>
        <v>Caja y Bancos</v>
      </c>
      <c r="C204">
        <v>5721075200</v>
      </c>
      <c r="D204" t="s">
        <v>275</v>
      </c>
    </row>
    <row r="205" spans="1:4">
      <c r="A205">
        <v>10</v>
      </c>
      <c r="B205" t="str">
        <f t="shared" si="3"/>
        <v>Caja y Bancos</v>
      </c>
      <c r="C205">
        <v>5721075204</v>
      </c>
      <c r="D205" t="s">
        <v>368</v>
      </c>
    </row>
    <row r="206" spans="1:4">
      <c r="A206">
        <v>10</v>
      </c>
      <c r="B206" t="str">
        <f t="shared" si="3"/>
        <v>Caja y Bancos</v>
      </c>
      <c r="C206">
        <v>5721755000</v>
      </c>
      <c r="D206" t="s">
        <v>276</v>
      </c>
    </row>
    <row r="207" spans="1:4">
      <c r="A207">
        <v>10</v>
      </c>
      <c r="B207" t="str">
        <f t="shared" si="3"/>
        <v>Caja y Bancos</v>
      </c>
      <c r="C207">
        <v>5721755001</v>
      </c>
      <c r="D207" t="s">
        <v>369</v>
      </c>
    </row>
    <row r="208" spans="1:4">
      <c r="A208">
        <v>10</v>
      </c>
      <c r="B208" t="str">
        <f t="shared" si="3"/>
        <v>Caja y Bancos</v>
      </c>
      <c r="C208">
        <v>5722125000</v>
      </c>
      <c r="D208" t="s">
        <v>370</v>
      </c>
    </row>
    <row r="209" spans="1:4">
      <c r="A209">
        <v>10</v>
      </c>
      <c r="B209" t="str">
        <f t="shared" si="3"/>
        <v>Caja y Bancos</v>
      </c>
      <c r="C209">
        <v>5722125003</v>
      </c>
      <c r="D209" t="s">
        <v>277</v>
      </c>
    </row>
    <row r="210" spans="1:4">
      <c r="A210">
        <v>10</v>
      </c>
      <c r="B210" t="str">
        <f t="shared" si="3"/>
        <v>Caja y Bancos</v>
      </c>
      <c r="C210">
        <v>5722125004</v>
      </c>
      <c r="D210" t="s">
        <v>371</v>
      </c>
    </row>
    <row r="211" spans="1:4">
      <c r="A211">
        <v>10</v>
      </c>
      <c r="B211" t="str">
        <f t="shared" si="3"/>
        <v>Caja y Bancos</v>
      </c>
      <c r="C211">
        <v>5722125100</v>
      </c>
      <c r="D211" t="s">
        <v>278</v>
      </c>
    </row>
    <row r="212" spans="1:4">
      <c r="A212">
        <v>10</v>
      </c>
      <c r="B212" t="str">
        <f t="shared" si="3"/>
        <v>Caja y Bancos</v>
      </c>
      <c r="C212">
        <v>5722125104</v>
      </c>
      <c r="D212" t="s">
        <v>279</v>
      </c>
    </row>
    <row r="213" spans="1:4">
      <c r="A213">
        <v>10</v>
      </c>
      <c r="B213" t="str">
        <f t="shared" si="3"/>
        <v>Caja y Bancos</v>
      </c>
      <c r="C213">
        <v>5725340000</v>
      </c>
      <c r="D213" t="s">
        <v>280</v>
      </c>
    </row>
    <row r="214" spans="1:4">
      <c r="A214">
        <v>10</v>
      </c>
      <c r="B214" t="str">
        <f t="shared" si="3"/>
        <v>Caja y Bancos</v>
      </c>
      <c r="C214">
        <v>5725340001</v>
      </c>
      <c r="D214" t="s">
        <v>281</v>
      </c>
    </row>
    <row r="215" spans="1:4">
      <c r="A215">
        <v>10</v>
      </c>
      <c r="B215" t="str">
        <f t="shared" si="3"/>
        <v>Caja y Bancos</v>
      </c>
      <c r="C215">
        <v>5725340003</v>
      </c>
      <c r="D215" t="s">
        <v>282</v>
      </c>
    </row>
    <row r="216" spans="1:4">
      <c r="A216">
        <v>10</v>
      </c>
      <c r="B216" t="str">
        <f t="shared" si="3"/>
        <v>Caja y Bancos</v>
      </c>
      <c r="C216">
        <v>5725340004</v>
      </c>
      <c r="D216" t="s">
        <v>283</v>
      </c>
    </row>
    <row r="217" spans="1:4">
      <c r="A217">
        <v>10</v>
      </c>
      <c r="B217" t="str">
        <f t="shared" si="3"/>
        <v>Caja y Bancos</v>
      </c>
      <c r="C217">
        <v>5725340103</v>
      </c>
      <c r="D217" t="s">
        <v>284</v>
      </c>
    </row>
    <row r="218" spans="1:4">
      <c r="A218">
        <v>10</v>
      </c>
      <c r="B218" t="str">
        <f t="shared" si="3"/>
        <v>Caja y Bancos</v>
      </c>
      <c r="C218">
        <v>5725345000</v>
      </c>
      <c r="D218" t="s">
        <v>285</v>
      </c>
    </row>
    <row r="219" spans="1:4">
      <c r="A219">
        <v>10</v>
      </c>
      <c r="B219" t="str">
        <f t="shared" si="3"/>
        <v>Caja y Bancos</v>
      </c>
      <c r="C219">
        <v>5725345003</v>
      </c>
      <c r="D219" t="s">
        <v>277</v>
      </c>
    </row>
    <row r="220" spans="1:4">
      <c r="A220">
        <v>10</v>
      </c>
      <c r="B220" t="str">
        <f t="shared" si="3"/>
        <v>Caja y Bancos</v>
      </c>
      <c r="C220">
        <v>5725345004</v>
      </c>
      <c r="D220" t="s">
        <v>372</v>
      </c>
    </row>
    <row r="221" spans="1:4">
      <c r="A221">
        <v>10</v>
      </c>
      <c r="B221" t="str">
        <f t="shared" si="3"/>
        <v>Caja y Bancos</v>
      </c>
      <c r="C221">
        <v>5725345103</v>
      </c>
      <c r="D221" t="s">
        <v>286</v>
      </c>
    </row>
    <row r="222" spans="1:4">
      <c r="A222">
        <v>10</v>
      </c>
      <c r="B222" t="str">
        <f t="shared" si="3"/>
        <v>Caja y Bancos</v>
      </c>
      <c r="C222">
        <v>5725360000</v>
      </c>
      <c r="D222" t="s">
        <v>287</v>
      </c>
    </row>
    <row r="223" spans="1:4">
      <c r="A223">
        <v>10</v>
      </c>
      <c r="B223" t="str">
        <f t="shared" si="3"/>
        <v>Caja y Bancos</v>
      </c>
      <c r="C223">
        <v>5725360001</v>
      </c>
      <c r="D223" t="s">
        <v>288</v>
      </c>
    </row>
    <row r="224" spans="1:4">
      <c r="A224">
        <v>10</v>
      </c>
      <c r="B224" t="str">
        <f t="shared" si="3"/>
        <v>Caja y Bancos</v>
      </c>
      <c r="C224">
        <v>5725360003</v>
      </c>
      <c r="D224" t="s">
        <v>289</v>
      </c>
    </row>
    <row r="225" spans="1:4">
      <c r="A225">
        <v>10</v>
      </c>
      <c r="B225" t="str">
        <f t="shared" si="3"/>
        <v>Caja y Bancos</v>
      </c>
      <c r="C225">
        <v>5725360004</v>
      </c>
      <c r="D225" t="s">
        <v>290</v>
      </c>
    </row>
    <row r="226" spans="1:4">
      <c r="A226">
        <v>10</v>
      </c>
      <c r="B226" t="str">
        <f t="shared" si="3"/>
        <v>Caja y Bancos</v>
      </c>
      <c r="C226">
        <v>5725360008</v>
      </c>
      <c r="D226" t="s">
        <v>373</v>
      </c>
    </row>
    <row r="227" spans="1:4">
      <c r="A227">
        <v>10</v>
      </c>
      <c r="B227" t="str">
        <f t="shared" si="3"/>
        <v>Caja y Bancos</v>
      </c>
      <c r="C227">
        <v>5725360100</v>
      </c>
      <c r="D227" t="s">
        <v>287</v>
      </c>
    </row>
    <row r="228" spans="1:4">
      <c r="A228">
        <v>10</v>
      </c>
      <c r="B228" t="str">
        <f t="shared" si="3"/>
        <v>Caja y Bancos</v>
      </c>
      <c r="C228">
        <v>5725360101</v>
      </c>
      <c r="D228" t="s">
        <v>288</v>
      </c>
    </row>
    <row r="229" spans="1:4">
      <c r="A229">
        <v>10</v>
      </c>
      <c r="B229" t="str">
        <f t="shared" si="3"/>
        <v>Caja y Bancos</v>
      </c>
      <c r="C229">
        <v>5725360102</v>
      </c>
      <c r="D229" t="s">
        <v>291</v>
      </c>
    </row>
    <row r="230" spans="1:4">
      <c r="A230">
        <v>10</v>
      </c>
      <c r="B230" t="str">
        <f t="shared" si="3"/>
        <v>Caja y Bancos</v>
      </c>
      <c r="C230">
        <v>5725360103</v>
      </c>
      <c r="D230" t="s">
        <v>289</v>
      </c>
    </row>
    <row r="231" spans="1:4">
      <c r="A231">
        <v>10</v>
      </c>
      <c r="B231" t="str">
        <f t="shared" si="3"/>
        <v>Caja y Bancos</v>
      </c>
      <c r="C231">
        <v>5725360104</v>
      </c>
      <c r="D231" t="s">
        <v>290</v>
      </c>
    </row>
    <row r="232" spans="1:4">
      <c r="A232">
        <v>10</v>
      </c>
      <c r="B232" t="str">
        <f t="shared" si="3"/>
        <v>Caja y Bancos</v>
      </c>
      <c r="C232">
        <v>5725360200</v>
      </c>
      <c r="D232" t="s">
        <v>287</v>
      </c>
    </row>
    <row r="233" spans="1:4">
      <c r="A233">
        <v>10</v>
      </c>
      <c r="B233" t="str">
        <f t="shared" si="3"/>
        <v>Caja y Bancos</v>
      </c>
      <c r="C233">
        <v>5725360203</v>
      </c>
      <c r="D233" t="s">
        <v>374</v>
      </c>
    </row>
    <row r="234" spans="1:4">
      <c r="A234">
        <v>10</v>
      </c>
      <c r="B234" t="str">
        <f t="shared" si="3"/>
        <v>Caja y Bancos</v>
      </c>
      <c r="C234">
        <v>5725360204</v>
      </c>
      <c r="D234" t="s">
        <v>290</v>
      </c>
    </row>
    <row r="235" spans="1:4">
      <c r="A235">
        <v>10</v>
      </c>
      <c r="B235" t="str">
        <f t="shared" si="3"/>
        <v>Caja y Bancos</v>
      </c>
      <c r="C235">
        <v>5725360300</v>
      </c>
      <c r="D235" t="s">
        <v>287</v>
      </c>
    </row>
    <row r="236" spans="1:4">
      <c r="A236">
        <v>10</v>
      </c>
      <c r="B236" t="str">
        <f t="shared" si="3"/>
        <v>Caja y Bancos</v>
      </c>
      <c r="C236">
        <v>5725360304</v>
      </c>
      <c r="D236" t="s">
        <v>290</v>
      </c>
    </row>
    <row r="237" spans="1:4">
      <c r="A237">
        <v>10</v>
      </c>
      <c r="B237" t="str">
        <f t="shared" si="3"/>
        <v>Caja y Bancos</v>
      </c>
      <c r="C237">
        <v>5725360500</v>
      </c>
      <c r="D237" t="s">
        <v>375</v>
      </c>
    </row>
    <row r="238" spans="1:4">
      <c r="A238">
        <v>10</v>
      </c>
      <c r="B238" t="str">
        <f t="shared" si="3"/>
        <v>Caja y Bancos</v>
      </c>
      <c r="C238">
        <v>5725360502</v>
      </c>
      <c r="D238" t="s">
        <v>376</v>
      </c>
    </row>
    <row r="239" spans="1:4">
      <c r="A239">
        <v>10</v>
      </c>
      <c r="B239" t="str">
        <f t="shared" si="3"/>
        <v>Caja y Bancos</v>
      </c>
      <c r="C239">
        <v>5725360504</v>
      </c>
      <c r="D239" t="s">
        <v>377</v>
      </c>
    </row>
    <row r="240" spans="1:4">
      <c r="A240">
        <v>10</v>
      </c>
      <c r="B240" t="str">
        <f t="shared" si="3"/>
        <v>Caja y Bancos</v>
      </c>
      <c r="C240">
        <v>5725360600</v>
      </c>
      <c r="D240" t="s">
        <v>378</v>
      </c>
    </row>
    <row r="241" spans="1:4">
      <c r="A241">
        <v>10</v>
      </c>
      <c r="B241" t="str">
        <f t="shared" si="3"/>
        <v>Caja y Bancos</v>
      </c>
      <c r="C241">
        <v>5725360604</v>
      </c>
      <c r="D241" t="s">
        <v>379</v>
      </c>
    </row>
    <row r="242" spans="1:4">
      <c r="A242">
        <v>10</v>
      </c>
      <c r="B242" t="str">
        <f t="shared" si="3"/>
        <v>Caja y Bancos</v>
      </c>
      <c r="C242">
        <v>5725360800</v>
      </c>
      <c r="D242" t="s">
        <v>292</v>
      </c>
    </row>
    <row r="243" spans="1:4">
      <c r="A243">
        <v>10</v>
      </c>
      <c r="B243" t="str">
        <f t="shared" si="3"/>
        <v>Caja y Bancos</v>
      </c>
      <c r="C243">
        <v>5725360803</v>
      </c>
      <c r="D243" t="s">
        <v>293</v>
      </c>
    </row>
    <row r="244" spans="1:4">
      <c r="A244">
        <v>10</v>
      </c>
      <c r="B244" t="str">
        <f t="shared" si="3"/>
        <v>Caja y Bancos</v>
      </c>
      <c r="C244">
        <v>5725360804</v>
      </c>
      <c r="D244" t="s">
        <v>294</v>
      </c>
    </row>
    <row r="245" spans="1:4">
      <c r="A245">
        <v>10</v>
      </c>
      <c r="B245" t="str">
        <f t="shared" si="3"/>
        <v>Caja y Bancos</v>
      </c>
      <c r="C245">
        <v>5725360808</v>
      </c>
      <c r="D245" t="s">
        <v>380</v>
      </c>
    </row>
    <row r="246" spans="1:4">
      <c r="A246">
        <v>10</v>
      </c>
      <c r="B246" t="str">
        <f t="shared" si="3"/>
        <v>Caja y Bancos</v>
      </c>
      <c r="C246">
        <v>5725360900</v>
      </c>
      <c r="D246" t="s">
        <v>295</v>
      </c>
    </row>
    <row r="247" spans="1:4">
      <c r="A247">
        <v>10</v>
      </c>
      <c r="B247" t="str">
        <f t="shared" si="3"/>
        <v>Caja y Bancos</v>
      </c>
      <c r="C247">
        <v>5725360903</v>
      </c>
      <c r="D247" t="s">
        <v>296</v>
      </c>
    </row>
    <row r="248" spans="1:4">
      <c r="A248">
        <v>10</v>
      </c>
      <c r="B248" t="str">
        <f t="shared" si="3"/>
        <v>Caja y Bancos</v>
      </c>
      <c r="C248">
        <v>5725360904</v>
      </c>
      <c r="D248" t="s">
        <v>297</v>
      </c>
    </row>
    <row r="249" spans="1:4">
      <c r="A249">
        <v>10</v>
      </c>
      <c r="B249" t="str">
        <f t="shared" si="3"/>
        <v>Caja y Bancos</v>
      </c>
      <c r="C249">
        <v>5725360908</v>
      </c>
      <c r="D249" t="s">
        <v>381</v>
      </c>
    </row>
    <row r="250" spans="1:4">
      <c r="A250">
        <v>10</v>
      </c>
      <c r="B250" t="str">
        <f t="shared" si="3"/>
        <v>Caja y Bancos</v>
      </c>
      <c r="C250">
        <v>5725361300</v>
      </c>
      <c r="D250" t="s">
        <v>298</v>
      </c>
    </row>
    <row r="251" spans="1:4">
      <c r="A251">
        <v>10</v>
      </c>
      <c r="B251" t="str">
        <f t="shared" si="3"/>
        <v>Caja y Bancos</v>
      </c>
      <c r="C251">
        <v>5725361304</v>
      </c>
      <c r="D251" t="s">
        <v>299</v>
      </c>
    </row>
    <row r="252" spans="1:4">
      <c r="A252">
        <v>10</v>
      </c>
      <c r="B252" t="str">
        <f t="shared" si="3"/>
        <v>Caja y Bancos</v>
      </c>
      <c r="C252">
        <v>5725361400</v>
      </c>
      <c r="D252" t="s">
        <v>300</v>
      </c>
    </row>
    <row r="253" spans="1:4">
      <c r="A253">
        <v>10</v>
      </c>
      <c r="B253" t="str">
        <f t="shared" si="3"/>
        <v>Caja y Bancos</v>
      </c>
      <c r="C253">
        <v>5725361404</v>
      </c>
      <c r="D253" t="s">
        <v>301</v>
      </c>
    </row>
    <row r="254" spans="1:4">
      <c r="A254">
        <v>10</v>
      </c>
      <c r="B254" t="str">
        <f t="shared" si="3"/>
        <v>Caja y Bancos</v>
      </c>
      <c r="C254">
        <v>5725361503</v>
      </c>
      <c r="D254" t="s">
        <v>382</v>
      </c>
    </row>
    <row r="255" spans="1:4">
      <c r="A255">
        <v>10</v>
      </c>
      <c r="B255" t="str">
        <f t="shared" si="3"/>
        <v>Caja y Bancos</v>
      </c>
      <c r="C255">
        <v>5725361504</v>
      </c>
      <c r="D255" t="s">
        <v>383</v>
      </c>
    </row>
    <row r="256" spans="1:4">
      <c r="A256">
        <v>10</v>
      </c>
      <c r="B256" t="str">
        <f t="shared" si="3"/>
        <v>Caja y Bancos</v>
      </c>
      <c r="C256">
        <v>5725365000</v>
      </c>
      <c r="D256" t="s">
        <v>302</v>
      </c>
    </row>
    <row r="257" spans="1:4">
      <c r="A257">
        <v>10</v>
      </c>
      <c r="B257" t="str">
        <f t="shared" si="3"/>
        <v>Caja y Bancos</v>
      </c>
      <c r="C257">
        <v>5725365001</v>
      </c>
      <c r="D257" t="s">
        <v>303</v>
      </c>
    </row>
    <row r="258" spans="1:4">
      <c r="A258">
        <v>10</v>
      </c>
      <c r="B258" t="str">
        <f t="shared" si="3"/>
        <v>Caja y Bancos</v>
      </c>
      <c r="C258">
        <v>5725365002</v>
      </c>
      <c r="D258" t="s">
        <v>304</v>
      </c>
    </row>
    <row r="259" spans="1:4">
      <c r="A259">
        <v>10</v>
      </c>
      <c r="B259" t="str">
        <f t="shared" ref="B259:B322" si="4">+VLOOKUP(A259,$K$2:$L$156,2,0)</f>
        <v>Caja y Bancos</v>
      </c>
      <c r="C259">
        <v>5725365003</v>
      </c>
      <c r="D259" t="s">
        <v>305</v>
      </c>
    </row>
    <row r="260" spans="1:4">
      <c r="A260">
        <v>10</v>
      </c>
      <c r="B260" t="str">
        <f t="shared" si="4"/>
        <v>Caja y Bancos</v>
      </c>
      <c r="C260">
        <v>5725365004</v>
      </c>
      <c r="D260" t="s">
        <v>306</v>
      </c>
    </row>
    <row r="261" spans="1:4">
      <c r="A261">
        <v>10</v>
      </c>
      <c r="B261" t="str">
        <f t="shared" si="4"/>
        <v>Caja y Bancos</v>
      </c>
      <c r="C261">
        <v>5725365100</v>
      </c>
      <c r="D261" t="s">
        <v>302</v>
      </c>
    </row>
    <row r="262" spans="1:4">
      <c r="A262">
        <v>10</v>
      </c>
      <c r="B262" t="str">
        <f t="shared" si="4"/>
        <v>Caja y Bancos</v>
      </c>
      <c r="C262">
        <v>5725365101</v>
      </c>
      <c r="D262" t="s">
        <v>303</v>
      </c>
    </row>
    <row r="263" spans="1:4">
      <c r="A263">
        <v>10</v>
      </c>
      <c r="B263" t="str">
        <f t="shared" si="4"/>
        <v>Caja y Bancos</v>
      </c>
      <c r="C263">
        <v>5725365102</v>
      </c>
      <c r="D263" t="s">
        <v>384</v>
      </c>
    </row>
    <row r="264" spans="1:4">
      <c r="A264">
        <v>10</v>
      </c>
      <c r="B264" t="str">
        <f t="shared" si="4"/>
        <v>Caja y Bancos</v>
      </c>
      <c r="C264">
        <v>5725365103</v>
      </c>
      <c r="D264" t="s">
        <v>305</v>
      </c>
    </row>
    <row r="265" spans="1:4">
      <c r="A265">
        <v>10</v>
      </c>
      <c r="B265" t="str">
        <f t="shared" si="4"/>
        <v>Caja y Bancos</v>
      </c>
      <c r="C265">
        <v>5725365104</v>
      </c>
      <c r="D265" t="s">
        <v>306</v>
      </c>
    </row>
    <row r="266" spans="1:4">
      <c r="A266">
        <v>10</v>
      </c>
      <c r="B266" t="str">
        <f t="shared" si="4"/>
        <v>Caja y Bancos</v>
      </c>
      <c r="C266">
        <v>5725365108</v>
      </c>
      <c r="D266" t="s">
        <v>385</v>
      </c>
    </row>
    <row r="267" spans="1:4">
      <c r="A267">
        <v>10</v>
      </c>
      <c r="B267" t="str">
        <f t="shared" si="4"/>
        <v>Caja y Bancos</v>
      </c>
      <c r="C267">
        <v>5725365200</v>
      </c>
      <c r="D267" t="s">
        <v>302</v>
      </c>
    </row>
    <row r="268" spans="1:4">
      <c r="A268">
        <v>10</v>
      </c>
      <c r="B268" t="str">
        <f t="shared" si="4"/>
        <v>Caja y Bancos</v>
      </c>
      <c r="C268">
        <v>5725365202</v>
      </c>
      <c r="D268" t="s">
        <v>386</v>
      </c>
    </row>
    <row r="269" spans="1:4">
      <c r="A269">
        <v>10</v>
      </c>
      <c r="B269" t="str">
        <f t="shared" si="4"/>
        <v>Caja y Bancos</v>
      </c>
      <c r="C269">
        <v>5725365203</v>
      </c>
      <c r="D269" t="s">
        <v>387</v>
      </c>
    </row>
    <row r="270" spans="1:4">
      <c r="A270">
        <v>10</v>
      </c>
      <c r="B270" t="str">
        <f t="shared" si="4"/>
        <v>Caja y Bancos</v>
      </c>
      <c r="C270">
        <v>5725365204</v>
      </c>
      <c r="D270" t="s">
        <v>306</v>
      </c>
    </row>
    <row r="271" spans="1:4">
      <c r="A271">
        <v>10</v>
      </c>
      <c r="B271" t="str">
        <f t="shared" si="4"/>
        <v>Caja y Bancos</v>
      </c>
      <c r="C271">
        <v>5725365300</v>
      </c>
      <c r="D271" t="s">
        <v>302</v>
      </c>
    </row>
    <row r="272" spans="1:4">
      <c r="A272">
        <v>10</v>
      </c>
      <c r="B272" t="str">
        <f t="shared" si="4"/>
        <v>Caja y Bancos</v>
      </c>
      <c r="C272">
        <v>5725365304</v>
      </c>
      <c r="D272" t="s">
        <v>306</v>
      </c>
    </row>
    <row r="273" spans="1:4">
      <c r="A273">
        <v>10</v>
      </c>
      <c r="B273" t="str">
        <f t="shared" si="4"/>
        <v>Caja y Bancos</v>
      </c>
      <c r="C273">
        <v>5725365400</v>
      </c>
      <c r="D273" t="s">
        <v>307</v>
      </c>
    </row>
    <row r="274" spans="1:4">
      <c r="A274">
        <v>10</v>
      </c>
      <c r="B274" t="str">
        <f t="shared" si="4"/>
        <v>Caja y Bancos</v>
      </c>
      <c r="C274">
        <v>5725365404</v>
      </c>
      <c r="D274" t="s">
        <v>308</v>
      </c>
    </row>
    <row r="275" spans="1:4">
      <c r="A275">
        <v>10</v>
      </c>
      <c r="B275" t="str">
        <f t="shared" si="4"/>
        <v>Caja y Bancos</v>
      </c>
      <c r="C275">
        <v>5725365500</v>
      </c>
      <c r="D275" t="s">
        <v>388</v>
      </c>
    </row>
    <row r="276" spans="1:4">
      <c r="A276">
        <v>10</v>
      </c>
      <c r="B276" t="str">
        <f t="shared" si="4"/>
        <v>Caja y Bancos</v>
      </c>
      <c r="C276">
        <v>5725365504</v>
      </c>
      <c r="D276" t="s">
        <v>389</v>
      </c>
    </row>
    <row r="277" spans="1:4">
      <c r="A277">
        <v>10</v>
      </c>
      <c r="B277" t="str">
        <f t="shared" si="4"/>
        <v>Caja y Bancos</v>
      </c>
      <c r="C277">
        <v>5725365600</v>
      </c>
      <c r="D277" t="s">
        <v>309</v>
      </c>
    </row>
    <row r="278" spans="1:4">
      <c r="A278">
        <v>10</v>
      </c>
      <c r="B278" t="str">
        <f t="shared" si="4"/>
        <v>Caja y Bancos</v>
      </c>
      <c r="C278">
        <v>5725365604</v>
      </c>
      <c r="D278" t="s">
        <v>310</v>
      </c>
    </row>
    <row r="279" spans="1:4">
      <c r="A279">
        <v>10</v>
      </c>
      <c r="B279" t="str">
        <f t="shared" si="4"/>
        <v>Caja y Bancos</v>
      </c>
      <c r="C279">
        <v>5725365800</v>
      </c>
      <c r="D279" t="s">
        <v>311</v>
      </c>
    </row>
    <row r="280" spans="1:4">
      <c r="A280">
        <v>10</v>
      </c>
      <c r="B280" t="str">
        <f t="shared" si="4"/>
        <v>Caja y Bancos</v>
      </c>
      <c r="C280">
        <v>5725365803</v>
      </c>
      <c r="D280" t="s">
        <v>312</v>
      </c>
    </row>
    <row r="281" spans="1:4">
      <c r="A281">
        <v>10</v>
      </c>
      <c r="B281" t="str">
        <f t="shared" si="4"/>
        <v>Caja y Bancos</v>
      </c>
      <c r="C281">
        <v>5725365804</v>
      </c>
      <c r="D281" t="s">
        <v>313</v>
      </c>
    </row>
    <row r="282" spans="1:4">
      <c r="A282">
        <v>10</v>
      </c>
      <c r="B282" t="str">
        <f t="shared" si="4"/>
        <v>Caja y Bancos</v>
      </c>
      <c r="C282">
        <v>5725365900</v>
      </c>
      <c r="D282" t="s">
        <v>314</v>
      </c>
    </row>
    <row r="283" spans="1:4">
      <c r="A283">
        <v>10</v>
      </c>
      <c r="B283" t="str">
        <f t="shared" si="4"/>
        <v>Caja y Bancos</v>
      </c>
      <c r="C283">
        <v>5725365903</v>
      </c>
      <c r="D283" t="s">
        <v>315</v>
      </c>
    </row>
    <row r="284" spans="1:4">
      <c r="A284">
        <v>10</v>
      </c>
      <c r="B284" t="str">
        <f t="shared" si="4"/>
        <v>Caja y Bancos</v>
      </c>
      <c r="C284">
        <v>5725365904</v>
      </c>
      <c r="D284" t="s">
        <v>316</v>
      </c>
    </row>
    <row r="285" spans="1:4">
      <c r="A285">
        <v>10</v>
      </c>
      <c r="B285" t="str">
        <f t="shared" si="4"/>
        <v>Caja y Bancos</v>
      </c>
      <c r="C285">
        <v>5725770000</v>
      </c>
      <c r="D285" t="s">
        <v>317</v>
      </c>
    </row>
    <row r="286" spans="1:4">
      <c r="A286">
        <v>10</v>
      </c>
      <c r="B286" t="str">
        <f t="shared" si="4"/>
        <v>Caja y Bancos</v>
      </c>
      <c r="C286">
        <v>5725770003</v>
      </c>
      <c r="D286" t="s">
        <v>390</v>
      </c>
    </row>
    <row r="287" spans="1:4">
      <c r="A287">
        <v>10</v>
      </c>
      <c r="B287" t="str">
        <f t="shared" si="4"/>
        <v>Caja y Bancos</v>
      </c>
      <c r="C287">
        <v>5725770004</v>
      </c>
      <c r="D287" t="s">
        <v>391</v>
      </c>
    </row>
    <row r="288" spans="1:4">
      <c r="A288">
        <v>10</v>
      </c>
      <c r="B288" t="str">
        <f t="shared" si="4"/>
        <v>Caja y Bancos</v>
      </c>
      <c r="C288">
        <v>5725770103</v>
      </c>
      <c r="D288" t="s">
        <v>318</v>
      </c>
    </row>
    <row r="289" spans="1:4">
      <c r="A289">
        <v>10</v>
      </c>
      <c r="B289" t="str">
        <f t="shared" si="4"/>
        <v>Caja y Bancos</v>
      </c>
      <c r="C289">
        <v>5725770104</v>
      </c>
      <c r="D289" t="s">
        <v>319</v>
      </c>
    </row>
    <row r="290" spans="1:4">
      <c r="A290">
        <v>10</v>
      </c>
      <c r="B290" t="str">
        <f t="shared" si="4"/>
        <v>Caja y Bancos</v>
      </c>
      <c r="C290">
        <v>5725780000</v>
      </c>
      <c r="D290" t="s">
        <v>320</v>
      </c>
    </row>
    <row r="291" spans="1:4">
      <c r="A291">
        <v>10</v>
      </c>
      <c r="B291" t="str">
        <f t="shared" si="4"/>
        <v>Caja y Bancos</v>
      </c>
      <c r="C291">
        <v>5726075000</v>
      </c>
      <c r="D291" t="s">
        <v>392</v>
      </c>
    </row>
    <row r="292" spans="1:4">
      <c r="A292">
        <v>10</v>
      </c>
      <c r="B292" t="str">
        <f t="shared" si="4"/>
        <v>Caja y Bancos</v>
      </c>
      <c r="C292">
        <v>5726075003</v>
      </c>
      <c r="D292" t="s">
        <v>393</v>
      </c>
    </row>
    <row r="293" spans="1:4">
      <c r="A293">
        <v>10</v>
      </c>
      <c r="B293" t="str">
        <f t="shared" si="4"/>
        <v>Caja y Bancos</v>
      </c>
      <c r="C293">
        <v>5726075004</v>
      </c>
      <c r="D293" t="s">
        <v>394</v>
      </c>
    </row>
    <row r="294" spans="1:4">
      <c r="A294">
        <v>10</v>
      </c>
      <c r="B294" t="str">
        <f t="shared" si="4"/>
        <v>Caja y Bancos</v>
      </c>
      <c r="C294">
        <v>5729999999</v>
      </c>
      <c r="D294" t="s">
        <v>321</v>
      </c>
    </row>
    <row r="295" spans="1:4">
      <c r="A295">
        <v>11</v>
      </c>
      <c r="B295" t="str">
        <f t="shared" si="4"/>
        <v>Cuentas por cobrar comerciales a terceros</v>
      </c>
      <c r="C295">
        <v>1399000099</v>
      </c>
      <c r="D295" t="s">
        <v>406</v>
      </c>
    </row>
    <row r="296" spans="1:4">
      <c r="A296">
        <v>11</v>
      </c>
      <c r="B296" t="str">
        <f t="shared" si="4"/>
        <v>Cuentas por cobrar comerciales a terceros</v>
      </c>
      <c r="C296">
        <v>4000000000</v>
      </c>
      <c r="D296" t="s">
        <v>162</v>
      </c>
    </row>
    <row r="297" spans="1:4">
      <c r="A297">
        <v>11</v>
      </c>
      <c r="B297" t="str">
        <f t="shared" si="4"/>
        <v>Cuentas por cobrar comerciales a terceros</v>
      </c>
      <c r="C297">
        <v>4000800000</v>
      </c>
      <c r="D297" t="s">
        <v>398</v>
      </c>
    </row>
    <row r="298" spans="1:4">
      <c r="A298">
        <v>11</v>
      </c>
      <c r="B298" t="str">
        <f t="shared" si="4"/>
        <v>Cuentas por cobrar comerciales a terceros</v>
      </c>
      <c r="C298">
        <v>4000820000</v>
      </c>
      <c r="D298" t="s">
        <v>399</v>
      </c>
    </row>
    <row r="299" spans="1:4">
      <c r="A299">
        <v>11</v>
      </c>
      <c r="B299" t="str">
        <f t="shared" si="4"/>
        <v>Cuentas por cobrar comerciales a terceros</v>
      </c>
      <c r="C299">
        <v>4100000000</v>
      </c>
      <c r="D299" t="s">
        <v>397</v>
      </c>
    </row>
    <row r="300" spans="1:4">
      <c r="A300">
        <v>11</v>
      </c>
      <c r="B300" t="str">
        <f t="shared" si="4"/>
        <v>Cuentas por cobrar comerciales a terceros</v>
      </c>
      <c r="C300">
        <v>4300000000</v>
      </c>
      <c r="D300" t="s">
        <v>163</v>
      </c>
    </row>
    <row r="301" spans="1:4">
      <c r="A301">
        <v>11</v>
      </c>
      <c r="B301" t="str">
        <f t="shared" si="4"/>
        <v>Cuentas por cobrar comerciales a terceros</v>
      </c>
      <c r="C301">
        <v>4300800000</v>
      </c>
      <c r="D301" t="s">
        <v>400</v>
      </c>
    </row>
    <row r="302" spans="1:4">
      <c r="A302">
        <v>11</v>
      </c>
      <c r="B302" t="str">
        <f t="shared" si="4"/>
        <v>Cuentas por cobrar comerciales a terceros</v>
      </c>
      <c r="C302">
        <v>4309999999</v>
      </c>
      <c r="D302" t="s">
        <v>401</v>
      </c>
    </row>
    <row r="303" spans="1:4">
      <c r="A303">
        <v>11</v>
      </c>
      <c r="B303" t="str">
        <f t="shared" si="4"/>
        <v>Cuentas por cobrar comerciales a terceros</v>
      </c>
      <c r="C303">
        <v>4350000000</v>
      </c>
      <c r="D303" t="s">
        <v>402</v>
      </c>
    </row>
    <row r="304" spans="1:4">
      <c r="A304">
        <v>11</v>
      </c>
      <c r="B304" t="str">
        <f t="shared" si="4"/>
        <v>Cuentas por cobrar comerciales a terceros</v>
      </c>
      <c r="C304">
        <v>4420000000</v>
      </c>
      <c r="D304" t="s">
        <v>403</v>
      </c>
    </row>
    <row r="305" spans="1:4">
      <c r="A305">
        <v>11</v>
      </c>
      <c r="B305" t="str">
        <f t="shared" si="4"/>
        <v>Cuentas por cobrar comerciales a terceros</v>
      </c>
      <c r="C305">
        <v>4420800000</v>
      </c>
      <c r="D305" t="s">
        <v>404</v>
      </c>
    </row>
    <row r="306" spans="1:4">
      <c r="A306">
        <v>11</v>
      </c>
      <c r="B306" t="str">
        <f t="shared" si="4"/>
        <v>Cuentas por cobrar comerciales a terceros</v>
      </c>
      <c r="C306">
        <v>4429999999</v>
      </c>
      <c r="D306" t="s">
        <v>405</v>
      </c>
    </row>
    <row r="307" spans="1:4">
      <c r="A307">
        <v>11</v>
      </c>
      <c r="B307" t="str">
        <f t="shared" si="4"/>
        <v>Cuentas por cobrar comerciales a terceros</v>
      </c>
      <c r="C307">
        <v>4850200099</v>
      </c>
      <c r="D307" t="s">
        <v>407</v>
      </c>
    </row>
    <row r="308" spans="1:4">
      <c r="A308">
        <v>11</v>
      </c>
      <c r="B308" t="str">
        <f t="shared" si="4"/>
        <v>Cuentas por cobrar comerciales a terceros</v>
      </c>
      <c r="C308">
        <v>4850300001</v>
      </c>
      <c r="D308" t="s">
        <v>395</v>
      </c>
    </row>
    <row r="309" spans="1:4">
      <c r="A309">
        <v>11</v>
      </c>
      <c r="B309" t="str">
        <f t="shared" si="4"/>
        <v>Cuentas por cobrar comerciales a terceros</v>
      </c>
      <c r="C309">
        <v>4900000000</v>
      </c>
      <c r="D309" t="s">
        <v>396</v>
      </c>
    </row>
    <row r="310" spans="1:4">
      <c r="A310">
        <v>12</v>
      </c>
      <c r="B310" t="str">
        <f t="shared" si="4"/>
        <v>Cuentas por cobrar comerciales a empresas vinculadas</v>
      </c>
      <c r="C310">
        <v>4020800000</v>
      </c>
      <c r="D310" t="s">
        <v>412</v>
      </c>
    </row>
    <row r="311" spans="1:4">
      <c r="A311">
        <v>12</v>
      </c>
      <c r="B311" t="str">
        <f t="shared" si="4"/>
        <v>Cuentas por cobrar comerciales a empresas vinculadas</v>
      </c>
      <c r="C311">
        <v>4030800000</v>
      </c>
      <c r="D311" t="s">
        <v>408</v>
      </c>
    </row>
    <row r="312" spans="1:4">
      <c r="A312">
        <v>12</v>
      </c>
      <c r="B312" t="str">
        <f t="shared" si="4"/>
        <v>Cuentas por cobrar comerciales a empresas vinculadas</v>
      </c>
      <c r="C312">
        <v>4120000000</v>
      </c>
      <c r="D312" t="s">
        <v>413</v>
      </c>
    </row>
    <row r="313" spans="1:4">
      <c r="A313">
        <v>12</v>
      </c>
      <c r="B313" t="str">
        <f t="shared" si="4"/>
        <v>Cuentas por cobrar comerciales a empresas vinculadas</v>
      </c>
      <c r="C313">
        <v>4300000000</v>
      </c>
      <c r="D313" t="s">
        <v>163</v>
      </c>
    </row>
    <row r="314" spans="1:4">
      <c r="A314">
        <v>12</v>
      </c>
      <c r="B314" t="str">
        <f t="shared" si="4"/>
        <v>Cuentas por cobrar comerciales a empresas vinculadas</v>
      </c>
      <c r="C314">
        <v>4300800000</v>
      </c>
      <c r="D314" t="s">
        <v>400</v>
      </c>
    </row>
    <row r="315" spans="1:4">
      <c r="A315">
        <v>12</v>
      </c>
      <c r="B315" t="str">
        <f t="shared" si="4"/>
        <v>Cuentas por cobrar comerciales a empresas vinculadas</v>
      </c>
      <c r="C315">
        <v>4420000000</v>
      </c>
      <c r="D315" t="s">
        <v>403</v>
      </c>
    </row>
    <row r="316" spans="1:4">
      <c r="A316">
        <v>12</v>
      </c>
      <c r="B316" t="str">
        <f t="shared" si="4"/>
        <v>Cuentas por cobrar comerciales a empresas vinculadas</v>
      </c>
      <c r="C316">
        <v>4420800000</v>
      </c>
      <c r="D316" t="s">
        <v>404</v>
      </c>
    </row>
    <row r="317" spans="1:4">
      <c r="A317">
        <v>12</v>
      </c>
      <c r="B317" t="str">
        <f t="shared" si="4"/>
        <v>Cuentas por cobrar comerciales a empresas vinculadas</v>
      </c>
      <c r="C317">
        <v>4429999999</v>
      </c>
      <c r="D317" t="s">
        <v>405</v>
      </c>
    </row>
    <row r="318" spans="1:4">
      <c r="A318">
        <v>12</v>
      </c>
      <c r="B318" t="str">
        <f t="shared" si="4"/>
        <v>Cuentas por cobrar comerciales a empresas vinculadas</v>
      </c>
      <c r="C318">
        <v>5340030000</v>
      </c>
      <c r="D318" t="s">
        <v>409</v>
      </c>
    </row>
    <row r="319" spans="1:4">
      <c r="A319">
        <v>12</v>
      </c>
      <c r="B319" t="str">
        <f t="shared" si="4"/>
        <v>Cuentas por cobrar comerciales a empresas vinculadas</v>
      </c>
      <c r="C319">
        <v>5340990000</v>
      </c>
      <c r="D319" t="s">
        <v>410</v>
      </c>
    </row>
    <row r="320" spans="1:4">
      <c r="A320">
        <v>12</v>
      </c>
      <c r="B320" t="str">
        <f t="shared" si="4"/>
        <v>Cuentas por cobrar comerciales a empresas vinculadas</v>
      </c>
      <c r="C320">
        <v>5361000300</v>
      </c>
      <c r="D320" t="s">
        <v>411</v>
      </c>
    </row>
    <row r="321" spans="1:4">
      <c r="A321">
        <v>13</v>
      </c>
      <c r="B321" t="str">
        <f t="shared" si="4"/>
        <v>Gastos pagados por anticipado</v>
      </c>
      <c r="C321">
        <v>4000810000</v>
      </c>
      <c r="D321" t="s">
        <v>418</v>
      </c>
    </row>
    <row r="322" spans="1:4">
      <c r="A322">
        <v>13</v>
      </c>
      <c r="B322" t="str">
        <f t="shared" si="4"/>
        <v>Gastos pagados por anticipado</v>
      </c>
      <c r="C322">
        <v>4060000000</v>
      </c>
      <c r="D322" t="s">
        <v>424</v>
      </c>
    </row>
    <row r="323" spans="1:4">
      <c r="A323">
        <v>13</v>
      </c>
      <c r="B323" t="str">
        <f t="shared" ref="B323:B386" si="5">+VLOOKUP(A323,$K$2:$L$156,2,0)</f>
        <v>Gastos pagados por anticipado</v>
      </c>
      <c r="C323">
        <v>4069999999</v>
      </c>
      <c r="D323" t="s">
        <v>414</v>
      </c>
    </row>
    <row r="324" spans="1:4">
      <c r="A324">
        <v>13</v>
      </c>
      <c r="B324" t="str">
        <f t="shared" si="5"/>
        <v>Gastos pagados por anticipado</v>
      </c>
      <c r="C324">
        <v>4600400000</v>
      </c>
      <c r="D324" t="s">
        <v>415</v>
      </c>
    </row>
    <row r="325" spans="1:4">
      <c r="A325">
        <v>13</v>
      </c>
      <c r="B325" t="str">
        <f t="shared" si="5"/>
        <v>Gastos pagados por anticipado</v>
      </c>
      <c r="C325">
        <v>4609999999</v>
      </c>
      <c r="D325" t="s">
        <v>425</v>
      </c>
    </row>
    <row r="326" spans="1:4">
      <c r="A326">
        <v>13</v>
      </c>
      <c r="B326" t="str">
        <f t="shared" si="5"/>
        <v>Gastos pagados por anticipado</v>
      </c>
      <c r="C326">
        <v>4650700000</v>
      </c>
      <c r="D326" t="s">
        <v>416</v>
      </c>
    </row>
    <row r="327" spans="1:4">
      <c r="A327">
        <v>13</v>
      </c>
      <c r="B327" t="str">
        <f t="shared" si="5"/>
        <v>Gastos pagados por anticipado</v>
      </c>
      <c r="C327">
        <v>4752200000</v>
      </c>
      <c r="D327" t="s">
        <v>417</v>
      </c>
    </row>
    <row r="328" spans="1:4">
      <c r="A328">
        <v>13</v>
      </c>
      <c r="B328" t="str">
        <f t="shared" si="5"/>
        <v>Gastos pagados por anticipado</v>
      </c>
      <c r="C328">
        <v>4803010000</v>
      </c>
      <c r="D328" t="s">
        <v>419</v>
      </c>
    </row>
    <row r="329" spans="1:4">
      <c r="A329">
        <v>13</v>
      </c>
      <c r="B329" t="str">
        <f t="shared" si="5"/>
        <v>Gastos pagados por anticipado</v>
      </c>
      <c r="C329">
        <v>4803020000</v>
      </c>
      <c r="D329" t="s">
        <v>420</v>
      </c>
    </row>
    <row r="330" spans="1:4">
      <c r="A330">
        <v>13</v>
      </c>
      <c r="B330" t="str">
        <f t="shared" si="5"/>
        <v>Gastos pagados por anticipado</v>
      </c>
      <c r="C330">
        <v>4803030000</v>
      </c>
      <c r="D330" t="s">
        <v>421</v>
      </c>
    </row>
    <row r="331" spans="1:4">
      <c r="A331">
        <v>13</v>
      </c>
      <c r="B331" t="str">
        <f t="shared" si="5"/>
        <v>Gastos pagados por anticipado</v>
      </c>
      <c r="C331">
        <v>4803040000</v>
      </c>
      <c r="D331" t="s">
        <v>426</v>
      </c>
    </row>
    <row r="332" spans="1:4">
      <c r="A332">
        <v>13</v>
      </c>
      <c r="B332" t="str">
        <f t="shared" si="5"/>
        <v>Gastos pagados por anticipado</v>
      </c>
      <c r="C332">
        <v>4803990000</v>
      </c>
      <c r="D332" t="s">
        <v>427</v>
      </c>
    </row>
    <row r="333" spans="1:4">
      <c r="A333">
        <v>13</v>
      </c>
      <c r="B333" t="str">
        <f t="shared" si="5"/>
        <v>Gastos pagados por anticipado</v>
      </c>
      <c r="C333">
        <v>4803992000</v>
      </c>
      <c r="D333" t="s">
        <v>422</v>
      </c>
    </row>
    <row r="334" spans="1:4">
      <c r="A334">
        <v>13</v>
      </c>
      <c r="B334" t="str">
        <f t="shared" si="5"/>
        <v>Gastos pagados por anticipado</v>
      </c>
      <c r="C334">
        <v>4850200002</v>
      </c>
      <c r="D334" t="s">
        <v>423</v>
      </c>
    </row>
    <row r="335" spans="1:4">
      <c r="A335">
        <v>20</v>
      </c>
      <c r="B335" t="str">
        <f t="shared" si="5"/>
        <v>Existencia Netas (Inventario Neto)</v>
      </c>
      <c r="C335">
        <v>3000000000</v>
      </c>
      <c r="D335" t="s">
        <v>428</v>
      </c>
    </row>
    <row r="336" spans="1:4">
      <c r="A336">
        <v>20</v>
      </c>
      <c r="B336" t="str">
        <f t="shared" si="5"/>
        <v>Existencia Netas (Inventario Neto)</v>
      </c>
      <c r="C336">
        <v>3000003000</v>
      </c>
      <c r="D336" t="s">
        <v>429</v>
      </c>
    </row>
    <row r="337" spans="1:4">
      <c r="A337">
        <v>20</v>
      </c>
      <c r="B337" t="str">
        <f t="shared" si="5"/>
        <v>Existencia Netas (Inventario Neto)</v>
      </c>
      <c r="C337">
        <v>3000004000</v>
      </c>
      <c r="D337" t="s">
        <v>430</v>
      </c>
    </row>
    <row r="338" spans="1:4">
      <c r="A338">
        <v>20</v>
      </c>
      <c r="B338" t="str">
        <f t="shared" si="5"/>
        <v>Existencia Netas (Inventario Neto)</v>
      </c>
      <c r="C338">
        <v>3000005000</v>
      </c>
      <c r="D338" t="s">
        <v>431</v>
      </c>
    </row>
    <row r="339" spans="1:4">
      <c r="A339">
        <v>20</v>
      </c>
      <c r="B339" t="str">
        <f t="shared" si="5"/>
        <v>Existencia Netas (Inventario Neto)</v>
      </c>
      <c r="C339">
        <v>3000006000</v>
      </c>
      <c r="D339" t="s">
        <v>432</v>
      </c>
    </row>
    <row r="340" spans="1:4">
      <c r="A340">
        <v>20</v>
      </c>
      <c r="B340" t="str">
        <f t="shared" si="5"/>
        <v>Existencia Netas (Inventario Neto)</v>
      </c>
      <c r="C340">
        <v>3000008000</v>
      </c>
      <c r="D340" t="s">
        <v>433</v>
      </c>
    </row>
    <row r="341" spans="1:4">
      <c r="A341">
        <v>20</v>
      </c>
      <c r="B341" t="str">
        <f t="shared" si="5"/>
        <v>Existencia Netas (Inventario Neto)</v>
      </c>
      <c r="C341">
        <v>3000009000</v>
      </c>
      <c r="D341" t="s">
        <v>434</v>
      </c>
    </row>
    <row r="342" spans="1:4">
      <c r="A342">
        <v>20</v>
      </c>
      <c r="B342" t="str">
        <f t="shared" si="5"/>
        <v>Existencia Netas (Inventario Neto)</v>
      </c>
      <c r="C342">
        <v>3000010000</v>
      </c>
      <c r="D342" t="s">
        <v>435</v>
      </c>
    </row>
    <row r="343" spans="1:4">
      <c r="A343">
        <v>20</v>
      </c>
      <c r="B343" t="str">
        <f t="shared" si="5"/>
        <v>Existencia Netas (Inventario Neto)</v>
      </c>
      <c r="C343">
        <v>3000011000</v>
      </c>
      <c r="D343" t="s">
        <v>436</v>
      </c>
    </row>
    <row r="344" spans="1:4">
      <c r="A344">
        <v>20</v>
      </c>
      <c r="B344" t="str">
        <f t="shared" si="5"/>
        <v>Existencia Netas (Inventario Neto)</v>
      </c>
      <c r="C344">
        <v>3000012000</v>
      </c>
      <c r="D344" t="s">
        <v>437</v>
      </c>
    </row>
    <row r="345" spans="1:4">
      <c r="A345">
        <v>20</v>
      </c>
      <c r="B345" t="str">
        <f t="shared" si="5"/>
        <v>Existencia Netas (Inventario Neto)</v>
      </c>
      <c r="C345">
        <v>3000013000</v>
      </c>
      <c r="D345" t="s">
        <v>470</v>
      </c>
    </row>
    <row r="346" spans="1:4">
      <c r="A346">
        <v>20</v>
      </c>
      <c r="B346" t="str">
        <f t="shared" si="5"/>
        <v>Existencia Netas (Inventario Neto)</v>
      </c>
      <c r="C346">
        <v>3000014000</v>
      </c>
      <c r="D346" t="s">
        <v>438</v>
      </c>
    </row>
    <row r="347" spans="1:4">
      <c r="A347">
        <v>20</v>
      </c>
      <c r="B347" t="str">
        <f t="shared" si="5"/>
        <v>Existencia Netas (Inventario Neto)</v>
      </c>
      <c r="C347">
        <v>3000999000</v>
      </c>
      <c r="D347" t="s">
        <v>439</v>
      </c>
    </row>
    <row r="348" spans="1:4">
      <c r="A348">
        <v>20</v>
      </c>
      <c r="B348" t="str">
        <f t="shared" si="5"/>
        <v>Existencia Netas (Inventario Neto)</v>
      </c>
      <c r="C348">
        <v>3001001000</v>
      </c>
      <c r="D348" t="s">
        <v>440</v>
      </c>
    </row>
    <row r="349" spans="1:4">
      <c r="A349">
        <v>20</v>
      </c>
      <c r="B349" t="str">
        <f t="shared" si="5"/>
        <v>Existencia Netas (Inventario Neto)</v>
      </c>
      <c r="C349">
        <v>3001002000</v>
      </c>
      <c r="D349" t="s">
        <v>441</v>
      </c>
    </row>
    <row r="350" spans="1:4">
      <c r="A350">
        <v>20</v>
      </c>
      <c r="B350" t="str">
        <f t="shared" si="5"/>
        <v>Existencia Netas (Inventario Neto)</v>
      </c>
      <c r="C350">
        <v>3001003000</v>
      </c>
      <c r="D350" t="s">
        <v>442</v>
      </c>
    </row>
    <row r="351" spans="1:4">
      <c r="A351">
        <v>20</v>
      </c>
      <c r="B351" t="str">
        <f t="shared" si="5"/>
        <v>Existencia Netas (Inventario Neto)</v>
      </c>
      <c r="C351">
        <v>3001006000</v>
      </c>
      <c r="D351" t="s">
        <v>443</v>
      </c>
    </row>
    <row r="352" spans="1:4">
      <c r="A352">
        <v>20</v>
      </c>
      <c r="B352" t="str">
        <f t="shared" si="5"/>
        <v>Existencia Netas (Inventario Neto)</v>
      </c>
      <c r="C352">
        <v>3001999000</v>
      </c>
      <c r="D352" t="s">
        <v>444</v>
      </c>
    </row>
    <row r="353" spans="1:4">
      <c r="A353">
        <v>20</v>
      </c>
      <c r="B353" t="str">
        <f t="shared" si="5"/>
        <v>Existencia Netas (Inventario Neto)</v>
      </c>
      <c r="C353">
        <v>3002002000</v>
      </c>
      <c r="D353" t="s">
        <v>445</v>
      </c>
    </row>
    <row r="354" spans="1:4">
      <c r="A354">
        <v>20</v>
      </c>
      <c r="B354" t="str">
        <f t="shared" si="5"/>
        <v>Existencia Netas (Inventario Neto)</v>
      </c>
      <c r="C354">
        <v>3002003000</v>
      </c>
      <c r="D354" t="s">
        <v>446</v>
      </c>
    </row>
    <row r="355" spans="1:4">
      <c r="A355">
        <v>20</v>
      </c>
      <c r="B355" t="str">
        <f t="shared" si="5"/>
        <v>Existencia Netas (Inventario Neto)</v>
      </c>
      <c r="C355">
        <v>3002999000</v>
      </c>
      <c r="D355" t="s">
        <v>447</v>
      </c>
    </row>
    <row r="356" spans="1:4">
      <c r="A356">
        <v>20</v>
      </c>
      <c r="B356" t="str">
        <f t="shared" si="5"/>
        <v>Existencia Netas (Inventario Neto)</v>
      </c>
      <c r="C356">
        <v>3099000000</v>
      </c>
      <c r="D356" t="s">
        <v>448</v>
      </c>
    </row>
    <row r="357" spans="1:4">
      <c r="A357">
        <v>20</v>
      </c>
      <c r="B357" t="str">
        <f t="shared" si="5"/>
        <v>Existencia Netas (Inventario Neto)</v>
      </c>
      <c r="C357">
        <v>3200000000</v>
      </c>
      <c r="D357" t="s">
        <v>449</v>
      </c>
    </row>
    <row r="358" spans="1:4">
      <c r="A358">
        <v>20</v>
      </c>
      <c r="B358" t="str">
        <f t="shared" si="5"/>
        <v>Existencia Netas (Inventario Neto)</v>
      </c>
      <c r="C358">
        <v>3200010000</v>
      </c>
      <c r="D358" t="s">
        <v>450</v>
      </c>
    </row>
    <row r="359" spans="1:4">
      <c r="A359">
        <v>20</v>
      </c>
      <c r="B359" t="str">
        <f t="shared" si="5"/>
        <v>Existencia Netas (Inventario Neto)</v>
      </c>
      <c r="C359">
        <v>3200020000</v>
      </c>
      <c r="D359" t="s">
        <v>451</v>
      </c>
    </row>
    <row r="360" spans="1:4">
      <c r="A360">
        <v>20</v>
      </c>
      <c r="B360" t="str">
        <f t="shared" si="5"/>
        <v>Existencia Netas (Inventario Neto)</v>
      </c>
      <c r="C360">
        <v>3200030000</v>
      </c>
      <c r="D360" t="s">
        <v>452</v>
      </c>
    </row>
    <row r="361" spans="1:4">
      <c r="A361">
        <v>20</v>
      </c>
      <c r="B361" t="str">
        <f t="shared" si="5"/>
        <v>Existencia Netas (Inventario Neto)</v>
      </c>
      <c r="C361">
        <v>3200040000</v>
      </c>
      <c r="D361" t="s">
        <v>453</v>
      </c>
    </row>
    <row r="362" spans="1:4">
      <c r="A362">
        <v>20</v>
      </c>
      <c r="B362" t="str">
        <f t="shared" si="5"/>
        <v>Existencia Netas (Inventario Neto)</v>
      </c>
      <c r="C362">
        <v>3200990000</v>
      </c>
      <c r="D362" t="s">
        <v>454</v>
      </c>
    </row>
    <row r="363" spans="1:4">
      <c r="A363">
        <v>20</v>
      </c>
      <c r="B363" t="str">
        <f t="shared" si="5"/>
        <v>Existencia Netas (Inventario Neto)</v>
      </c>
      <c r="C363">
        <v>3201000000</v>
      </c>
      <c r="D363" t="s">
        <v>455</v>
      </c>
    </row>
    <row r="364" spans="1:4">
      <c r="A364">
        <v>20</v>
      </c>
      <c r="B364" t="str">
        <f t="shared" si="5"/>
        <v>Existencia Netas (Inventario Neto)</v>
      </c>
      <c r="C364">
        <v>3201010000</v>
      </c>
      <c r="D364" t="s">
        <v>456</v>
      </c>
    </row>
    <row r="365" spans="1:4">
      <c r="A365">
        <v>20</v>
      </c>
      <c r="B365" t="str">
        <f t="shared" si="5"/>
        <v>Existencia Netas (Inventario Neto)</v>
      </c>
      <c r="C365">
        <v>3201020000</v>
      </c>
      <c r="D365" t="s">
        <v>457</v>
      </c>
    </row>
    <row r="366" spans="1:4">
      <c r="A366">
        <v>20</v>
      </c>
      <c r="B366" t="str">
        <f t="shared" si="5"/>
        <v>Existencia Netas (Inventario Neto)</v>
      </c>
      <c r="C366">
        <v>3201030000</v>
      </c>
      <c r="D366" t="s">
        <v>458</v>
      </c>
    </row>
    <row r="367" spans="1:4">
      <c r="A367">
        <v>20</v>
      </c>
      <c r="B367" t="str">
        <f t="shared" si="5"/>
        <v>Existencia Netas (Inventario Neto)</v>
      </c>
      <c r="C367">
        <v>3201040000</v>
      </c>
      <c r="D367" t="s">
        <v>459</v>
      </c>
    </row>
    <row r="368" spans="1:4">
      <c r="A368">
        <v>20</v>
      </c>
      <c r="B368" t="str">
        <f t="shared" si="5"/>
        <v>Existencia Netas (Inventario Neto)</v>
      </c>
      <c r="C368">
        <v>3201060000</v>
      </c>
      <c r="D368" t="s">
        <v>460</v>
      </c>
    </row>
    <row r="369" spans="1:4">
      <c r="A369">
        <v>20</v>
      </c>
      <c r="B369" t="str">
        <f t="shared" si="5"/>
        <v>Existencia Netas (Inventario Neto)</v>
      </c>
      <c r="C369">
        <v>3201990000</v>
      </c>
      <c r="D369" t="s">
        <v>461</v>
      </c>
    </row>
    <row r="370" spans="1:4">
      <c r="A370">
        <v>20</v>
      </c>
      <c r="B370" t="str">
        <f t="shared" si="5"/>
        <v>Existencia Netas (Inventario Neto)</v>
      </c>
      <c r="C370">
        <v>3202000000</v>
      </c>
      <c r="D370" t="s">
        <v>462</v>
      </c>
    </row>
    <row r="371" spans="1:4">
      <c r="A371">
        <v>20</v>
      </c>
      <c r="B371" t="str">
        <f t="shared" si="5"/>
        <v>Existencia Netas (Inventario Neto)</v>
      </c>
      <c r="C371">
        <v>3202010000</v>
      </c>
      <c r="D371" t="s">
        <v>463</v>
      </c>
    </row>
    <row r="372" spans="1:4">
      <c r="A372">
        <v>20</v>
      </c>
      <c r="B372" t="str">
        <f t="shared" si="5"/>
        <v>Existencia Netas (Inventario Neto)</v>
      </c>
      <c r="C372">
        <v>3202990000</v>
      </c>
      <c r="D372" t="s">
        <v>464</v>
      </c>
    </row>
    <row r="373" spans="1:4">
      <c r="A373">
        <v>20</v>
      </c>
      <c r="B373" t="str">
        <f t="shared" si="5"/>
        <v>Existencia Netas (Inventario Neto)</v>
      </c>
      <c r="C373">
        <v>3205000000</v>
      </c>
      <c r="D373" t="s">
        <v>465</v>
      </c>
    </row>
    <row r="374" spans="1:4">
      <c r="A374">
        <v>20</v>
      </c>
      <c r="B374" t="str">
        <f t="shared" si="5"/>
        <v>Existencia Netas (Inventario Neto)</v>
      </c>
      <c r="C374">
        <v>3299099000</v>
      </c>
      <c r="D374" t="s">
        <v>466</v>
      </c>
    </row>
    <row r="375" spans="1:4">
      <c r="A375">
        <v>20</v>
      </c>
      <c r="B375" t="str">
        <f t="shared" si="5"/>
        <v>Existencia Netas (Inventario Neto)</v>
      </c>
      <c r="C375">
        <v>3700000000</v>
      </c>
      <c r="D375" t="s">
        <v>467</v>
      </c>
    </row>
    <row r="376" spans="1:4">
      <c r="A376">
        <v>20</v>
      </c>
      <c r="B376" t="str">
        <f t="shared" si="5"/>
        <v>Existencia Netas (Inventario Neto)</v>
      </c>
      <c r="C376">
        <v>3900000000</v>
      </c>
      <c r="D376" t="s">
        <v>468</v>
      </c>
    </row>
    <row r="377" spans="1:4">
      <c r="A377">
        <v>20</v>
      </c>
      <c r="B377" t="str">
        <f t="shared" si="5"/>
        <v>Existencia Netas (Inventario Neto)</v>
      </c>
      <c r="C377">
        <v>3900100000</v>
      </c>
      <c r="D377" t="s">
        <v>469</v>
      </c>
    </row>
    <row r="378" spans="1:4">
      <c r="A378">
        <v>20</v>
      </c>
      <c r="B378" t="str">
        <f t="shared" si="5"/>
        <v>Existencia Netas (Inventario Neto)</v>
      </c>
      <c r="C378">
        <v>4060000000</v>
      </c>
      <c r="D378" t="s">
        <v>424</v>
      </c>
    </row>
    <row r="379" spans="1:4">
      <c r="A379">
        <v>21</v>
      </c>
      <c r="B379" t="str">
        <f t="shared" si="5"/>
        <v>Otros activos corrientes</v>
      </c>
      <c r="C379">
        <v>1700201000</v>
      </c>
      <c r="D379" t="s">
        <v>483</v>
      </c>
    </row>
    <row r="380" spans="1:4">
      <c r="A380">
        <v>21</v>
      </c>
      <c r="B380" t="str">
        <f t="shared" si="5"/>
        <v>Otros activos corrientes</v>
      </c>
      <c r="C380">
        <v>2549000000</v>
      </c>
      <c r="D380" t="s">
        <v>484</v>
      </c>
    </row>
    <row r="381" spans="1:4">
      <c r="A381">
        <v>21</v>
      </c>
      <c r="B381" t="str">
        <f t="shared" si="5"/>
        <v>Otros activos corrientes</v>
      </c>
      <c r="C381">
        <v>2600020000</v>
      </c>
      <c r="D381" t="s">
        <v>485</v>
      </c>
    </row>
    <row r="382" spans="1:4">
      <c r="A382">
        <v>21</v>
      </c>
      <c r="B382" t="str">
        <f t="shared" si="5"/>
        <v>Otros activos corrientes</v>
      </c>
      <c r="C382">
        <v>2640000000</v>
      </c>
      <c r="D382" t="s">
        <v>486</v>
      </c>
    </row>
    <row r="383" spans="1:4">
      <c r="A383">
        <v>21</v>
      </c>
      <c r="B383" t="str">
        <f t="shared" si="5"/>
        <v>Otros activos corrientes</v>
      </c>
      <c r="C383">
        <v>2651000000</v>
      </c>
      <c r="D383" t="s">
        <v>487</v>
      </c>
    </row>
    <row r="384" spans="1:4">
      <c r="A384">
        <v>21</v>
      </c>
      <c r="B384" t="str">
        <f t="shared" si="5"/>
        <v>Otros activos corrientes</v>
      </c>
      <c r="C384">
        <v>2699999999</v>
      </c>
      <c r="D384" t="s">
        <v>488</v>
      </c>
    </row>
    <row r="385" spans="1:4">
      <c r="A385">
        <v>21</v>
      </c>
      <c r="B385" t="str">
        <f t="shared" si="5"/>
        <v>Otros activos corrientes</v>
      </c>
      <c r="C385">
        <v>4300000000</v>
      </c>
      <c r="D385" t="s">
        <v>163</v>
      </c>
    </row>
    <row r="386" spans="1:4">
      <c r="A386">
        <v>21</v>
      </c>
      <c r="B386" t="str">
        <f t="shared" si="5"/>
        <v>Otros activos corrientes</v>
      </c>
      <c r="C386">
        <v>4409900000</v>
      </c>
      <c r="D386" t="s">
        <v>489</v>
      </c>
    </row>
    <row r="387" spans="1:4">
      <c r="A387">
        <v>21</v>
      </c>
      <c r="B387" t="str">
        <f t="shared" ref="B387:B450" si="6">+VLOOKUP(A387,$K$2:$L$156,2,0)</f>
        <v>Otros activos corrientes</v>
      </c>
      <c r="C387">
        <v>4419999999</v>
      </c>
      <c r="D387" t="s">
        <v>476</v>
      </c>
    </row>
    <row r="388" spans="1:4">
      <c r="A388">
        <v>21</v>
      </c>
      <c r="B388" t="str">
        <f t="shared" si="6"/>
        <v>Otros activos corrientes</v>
      </c>
      <c r="C388">
        <v>4611010300</v>
      </c>
      <c r="D388" t="s">
        <v>490</v>
      </c>
    </row>
    <row r="389" spans="1:4">
      <c r="A389">
        <v>21</v>
      </c>
      <c r="B389" t="str">
        <f t="shared" si="6"/>
        <v>Otros activos corrientes</v>
      </c>
      <c r="C389">
        <v>4611019900</v>
      </c>
      <c r="D389" t="s">
        <v>491</v>
      </c>
    </row>
    <row r="390" spans="1:4">
      <c r="A390">
        <v>21</v>
      </c>
      <c r="B390" t="str">
        <f t="shared" si="6"/>
        <v>Otros activos corrientes</v>
      </c>
      <c r="C390">
        <v>4611030000</v>
      </c>
      <c r="D390" t="s">
        <v>472</v>
      </c>
    </row>
    <row r="391" spans="1:4">
      <c r="A391">
        <v>21</v>
      </c>
      <c r="B391" t="str">
        <f t="shared" si="6"/>
        <v>Otros activos corrientes</v>
      </c>
      <c r="C391">
        <v>4709010000</v>
      </c>
      <c r="D391" t="s">
        <v>492</v>
      </c>
    </row>
    <row r="392" spans="1:4">
      <c r="A392">
        <v>21</v>
      </c>
      <c r="B392" t="str">
        <f t="shared" si="6"/>
        <v>Otros activos corrientes</v>
      </c>
      <c r="C392">
        <v>4720000000</v>
      </c>
      <c r="D392" t="s">
        <v>471</v>
      </c>
    </row>
    <row r="393" spans="1:4">
      <c r="A393">
        <v>21</v>
      </c>
      <c r="B393" t="str">
        <f t="shared" si="6"/>
        <v>Otros activos corrientes</v>
      </c>
      <c r="C393">
        <v>4730100000</v>
      </c>
      <c r="D393" t="s">
        <v>493</v>
      </c>
    </row>
    <row r="394" spans="1:4">
      <c r="A394">
        <v>21</v>
      </c>
      <c r="B394" t="str">
        <f t="shared" si="6"/>
        <v>Otros activos corrientes</v>
      </c>
      <c r="C394">
        <v>4752100000</v>
      </c>
      <c r="D394" t="s">
        <v>494</v>
      </c>
    </row>
    <row r="395" spans="1:4">
      <c r="A395">
        <v>21</v>
      </c>
      <c r="B395" t="str">
        <f t="shared" si="6"/>
        <v>Otros activos corrientes</v>
      </c>
      <c r="C395">
        <v>4759110000</v>
      </c>
      <c r="D395" t="s">
        <v>473</v>
      </c>
    </row>
    <row r="396" spans="1:4">
      <c r="A396">
        <v>21</v>
      </c>
      <c r="B396" t="str">
        <f t="shared" si="6"/>
        <v>Otros activos corrientes</v>
      </c>
      <c r="C396">
        <v>4770000000</v>
      </c>
      <c r="D396" t="s">
        <v>477</v>
      </c>
    </row>
    <row r="397" spans="1:4">
      <c r="A397">
        <v>21</v>
      </c>
      <c r="B397" t="str">
        <f t="shared" si="6"/>
        <v>Otros activos corrientes</v>
      </c>
      <c r="C397">
        <v>4770000600</v>
      </c>
      <c r="D397" t="s">
        <v>478</v>
      </c>
    </row>
    <row r="398" spans="1:4">
      <c r="A398">
        <v>21</v>
      </c>
      <c r="B398" t="str">
        <f t="shared" si="6"/>
        <v>Otros activos corrientes</v>
      </c>
      <c r="C398">
        <v>4900200000</v>
      </c>
      <c r="D398" t="s">
        <v>474</v>
      </c>
    </row>
    <row r="399" spans="1:4">
      <c r="A399">
        <v>21</v>
      </c>
      <c r="B399" t="str">
        <f t="shared" si="6"/>
        <v>Otros activos corrientes</v>
      </c>
      <c r="C399">
        <v>4999900000</v>
      </c>
      <c r="D399" t="s">
        <v>475</v>
      </c>
    </row>
    <row r="400" spans="1:4">
      <c r="A400">
        <v>21</v>
      </c>
      <c r="B400" t="str">
        <f t="shared" si="6"/>
        <v>Otros activos corrientes</v>
      </c>
      <c r="C400">
        <v>5340030000</v>
      </c>
      <c r="D400" t="s">
        <v>409</v>
      </c>
    </row>
    <row r="401" spans="1:4">
      <c r="A401">
        <v>21</v>
      </c>
      <c r="B401" t="str">
        <f t="shared" si="6"/>
        <v>Otros activos corrientes</v>
      </c>
      <c r="C401">
        <v>5361000300</v>
      </c>
      <c r="D401" t="s">
        <v>411</v>
      </c>
    </row>
    <row r="402" spans="1:4">
      <c r="A402">
        <v>21</v>
      </c>
      <c r="B402" t="str">
        <f t="shared" si="6"/>
        <v>Otros activos corrientes</v>
      </c>
      <c r="C402">
        <v>5449990000</v>
      </c>
      <c r="D402" t="s">
        <v>479</v>
      </c>
    </row>
    <row r="403" spans="1:4">
      <c r="A403">
        <v>21</v>
      </c>
      <c r="B403" t="str">
        <f t="shared" si="6"/>
        <v>Otros activos corrientes</v>
      </c>
      <c r="C403">
        <v>5480000001</v>
      </c>
      <c r="D403" t="s">
        <v>481</v>
      </c>
    </row>
    <row r="404" spans="1:4">
      <c r="A404">
        <v>21</v>
      </c>
      <c r="B404" t="str">
        <f t="shared" si="6"/>
        <v>Otros activos corrientes</v>
      </c>
      <c r="C404">
        <v>5550300000</v>
      </c>
      <c r="D404" t="s">
        <v>480</v>
      </c>
    </row>
    <row r="405" spans="1:4">
      <c r="A405">
        <v>21</v>
      </c>
      <c r="B405" t="str">
        <f t="shared" si="6"/>
        <v>Otros activos corrientes</v>
      </c>
      <c r="C405">
        <v>5559900000</v>
      </c>
      <c r="D405" t="s">
        <v>328</v>
      </c>
    </row>
    <row r="406" spans="1:4">
      <c r="A406">
        <v>21</v>
      </c>
      <c r="B406" t="str">
        <f t="shared" si="6"/>
        <v>Otros activos corrientes</v>
      </c>
      <c r="C406">
        <v>5661000000</v>
      </c>
      <c r="D406" t="s">
        <v>482</v>
      </c>
    </row>
    <row r="407" spans="1:4">
      <c r="A407">
        <v>30112</v>
      </c>
      <c r="B407" t="str">
        <f t="shared" si="6"/>
        <v>Equipos terminales - Teléfonos Públicos</v>
      </c>
      <c r="C407">
        <v>2250100000</v>
      </c>
      <c r="D407" t="s">
        <v>495</v>
      </c>
    </row>
    <row r="408" spans="1:4">
      <c r="A408">
        <v>30112</v>
      </c>
      <c r="B408" t="str">
        <f t="shared" si="6"/>
        <v>Equipos terminales - Teléfonos Públicos</v>
      </c>
      <c r="C408">
        <v>2250101000</v>
      </c>
      <c r="D408" t="s">
        <v>496</v>
      </c>
    </row>
    <row r="409" spans="1:4">
      <c r="A409">
        <v>30114</v>
      </c>
      <c r="B409" t="str">
        <f t="shared" si="6"/>
        <v>Equipos Terminales - Internet Fijo</v>
      </c>
      <c r="C409">
        <v>2250000000</v>
      </c>
      <c r="D409" t="s">
        <v>497</v>
      </c>
    </row>
    <row r="410" spans="1:4">
      <c r="A410">
        <v>30117</v>
      </c>
      <c r="B410" t="str">
        <f t="shared" si="6"/>
        <v>Otros Equipos Terminales</v>
      </c>
      <c r="C410">
        <v>2250002000</v>
      </c>
      <c r="D410" t="s">
        <v>498</v>
      </c>
    </row>
    <row r="411" spans="1:4">
      <c r="A411">
        <v>3012</v>
      </c>
      <c r="B411" t="str">
        <f t="shared" si="6"/>
        <v>Planta y Equipos de Acceso Local</v>
      </c>
      <c r="C411">
        <v>2214000000</v>
      </c>
      <c r="D411" t="s">
        <v>503</v>
      </c>
    </row>
    <row r="412" spans="1:4">
      <c r="A412">
        <v>3012</v>
      </c>
      <c r="B412" t="str">
        <f t="shared" si="6"/>
        <v>Planta y Equipos de Acceso Local</v>
      </c>
      <c r="C412">
        <v>2214010000</v>
      </c>
      <c r="D412" t="s">
        <v>504</v>
      </c>
    </row>
    <row r="413" spans="1:4">
      <c r="A413">
        <v>3012</v>
      </c>
      <c r="B413" t="str">
        <f t="shared" si="6"/>
        <v>Planta y Equipos de Acceso Local</v>
      </c>
      <c r="C413">
        <v>2214030000</v>
      </c>
      <c r="D413" t="s">
        <v>505</v>
      </c>
    </row>
    <row r="414" spans="1:4">
      <c r="A414">
        <v>3012</v>
      </c>
      <c r="B414" t="str">
        <f t="shared" si="6"/>
        <v>Planta y Equipos de Acceso Local</v>
      </c>
      <c r="C414">
        <v>2220331000</v>
      </c>
      <c r="D414" t="s">
        <v>500</v>
      </c>
    </row>
    <row r="415" spans="1:4">
      <c r="A415">
        <v>3012</v>
      </c>
      <c r="B415" t="str">
        <f t="shared" si="6"/>
        <v>Planta y Equipos de Acceso Local</v>
      </c>
      <c r="C415">
        <v>2220410000</v>
      </c>
      <c r="D415" t="s">
        <v>501</v>
      </c>
    </row>
    <row r="416" spans="1:4">
      <c r="A416">
        <v>3012</v>
      </c>
      <c r="B416" t="str">
        <f t="shared" si="6"/>
        <v>Planta y Equipos de Acceso Local</v>
      </c>
      <c r="C416">
        <v>2220500000</v>
      </c>
      <c r="D416" t="s">
        <v>499</v>
      </c>
    </row>
    <row r="417" spans="1:4">
      <c r="A417">
        <v>3012</v>
      </c>
      <c r="B417" t="str">
        <f t="shared" si="6"/>
        <v>Planta y Equipos de Acceso Local</v>
      </c>
      <c r="C417">
        <v>2240990000</v>
      </c>
      <c r="D417" t="s">
        <v>502</v>
      </c>
    </row>
    <row r="418" spans="1:4">
      <c r="A418">
        <v>30131</v>
      </c>
      <c r="B418" t="str">
        <f t="shared" si="6"/>
        <v>Equipos Centrales Locales</v>
      </c>
      <c r="C418">
        <v>2220100000</v>
      </c>
      <c r="D418" t="s">
        <v>508</v>
      </c>
    </row>
    <row r="419" spans="1:4">
      <c r="A419">
        <v>30131</v>
      </c>
      <c r="B419" t="str">
        <f t="shared" si="6"/>
        <v>Equipos Centrales Locales</v>
      </c>
      <c r="C419">
        <v>2220102000</v>
      </c>
      <c r="D419" t="s">
        <v>507</v>
      </c>
    </row>
    <row r="420" spans="1:4">
      <c r="A420">
        <v>30131</v>
      </c>
      <c r="B420" t="str">
        <f t="shared" si="6"/>
        <v>Equipos Centrales Locales</v>
      </c>
      <c r="C420">
        <v>2220291000</v>
      </c>
      <c r="D420" t="s">
        <v>506</v>
      </c>
    </row>
    <row r="421" spans="1:4">
      <c r="A421">
        <v>30134</v>
      </c>
      <c r="B421" t="str">
        <f t="shared" si="6"/>
        <v>Controladores</v>
      </c>
      <c r="C421">
        <v>2220110000</v>
      </c>
      <c r="D421" t="s">
        <v>509</v>
      </c>
    </row>
    <row r="422" spans="1:4">
      <c r="A422">
        <v>30134</v>
      </c>
      <c r="B422" t="str">
        <f t="shared" si="6"/>
        <v>Controladores</v>
      </c>
      <c r="C422">
        <v>2220154000</v>
      </c>
      <c r="D422" t="s">
        <v>510</v>
      </c>
    </row>
    <row r="423" spans="1:4">
      <c r="A423">
        <v>30137</v>
      </c>
      <c r="B423" t="str">
        <f t="shared" si="6"/>
        <v>Transmisión de Datos (Servicio Final)</v>
      </c>
      <c r="C423">
        <v>2220149000</v>
      </c>
      <c r="D423" t="s">
        <v>511</v>
      </c>
    </row>
    <row r="424" spans="1:4">
      <c r="A424">
        <v>30137</v>
      </c>
      <c r="B424" t="str">
        <f t="shared" si="6"/>
        <v>Transmisión de Datos (Servicio Final)</v>
      </c>
      <c r="C424">
        <v>2220150000</v>
      </c>
      <c r="D424" t="s">
        <v>512</v>
      </c>
    </row>
    <row r="425" spans="1:4">
      <c r="A425">
        <v>30137</v>
      </c>
      <c r="B425" t="str">
        <f t="shared" si="6"/>
        <v>Transmisión de Datos (Servicio Final)</v>
      </c>
      <c r="C425">
        <v>2220230000</v>
      </c>
      <c r="D425" t="s">
        <v>513</v>
      </c>
    </row>
    <row r="426" spans="1:4">
      <c r="A426">
        <v>30137</v>
      </c>
      <c r="B426" t="str">
        <f t="shared" si="6"/>
        <v>Transmisión de Datos (Servicio Final)</v>
      </c>
      <c r="C426">
        <v>2220239000</v>
      </c>
      <c r="D426" t="s">
        <v>514</v>
      </c>
    </row>
    <row r="427" spans="1:4">
      <c r="A427">
        <v>30137</v>
      </c>
      <c r="B427" t="str">
        <f t="shared" si="6"/>
        <v>Transmisión de Datos (Servicio Final)</v>
      </c>
      <c r="C427">
        <v>2220240000</v>
      </c>
      <c r="D427" t="s">
        <v>515</v>
      </c>
    </row>
    <row r="428" spans="1:4">
      <c r="A428">
        <v>30137</v>
      </c>
      <c r="B428" t="str">
        <f t="shared" si="6"/>
        <v>Transmisión de Datos (Servicio Final)</v>
      </c>
      <c r="C428">
        <v>2220331000</v>
      </c>
      <c r="D428" t="s">
        <v>500</v>
      </c>
    </row>
    <row r="429" spans="1:4">
      <c r="A429">
        <v>30138</v>
      </c>
      <c r="B429" t="str">
        <f t="shared" si="6"/>
        <v>Otros equipos centrales</v>
      </c>
      <c r="C429">
        <v>2220130000</v>
      </c>
      <c r="D429" t="s">
        <v>518</v>
      </c>
    </row>
    <row r="430" spans="1:4">
      <c r="A430">
        <v>30138</v>
      </c>
      <c r="B430" t="str">
        <f t="shared" si="6"/>
        <v>Otros equipos centrales</v>
      </c>
      <c r="C430">
        <v>2220140000</v>
      </c>
      <c r="D430" t="s">
        <v>516</v>
      </c>
    </row>
    <row r="431" spans="1:4">
      <c r="A431">
        <v>30138</v>
      </c>
      <c r="B431" t="str">
        <f t="shared" si="6"/>
        <v>Otros equipos centrales</v>
      </c>
      <c r="C431">
        <v>2220143000</v>
      </c>
      <c r="D431" t="s">
        <v>517</v>
      </c>
    </row>
    <row r="432" spans="1:4">
      <c r="A432">
        <v>30138</v>
      </c>
      <c r="B432" t="str">
        <f t="shared" si="6"/>
        <v>Otros equipos centrales</v>
      </c>
      <c r="C432">
        <v>2220144000</v>
      </c>
      <c r="D432" t="s">
        <v>519</v>
      </c>
    </row>
    <row r="433" spans="1:4">
      <c r="A433">
        <v>30141</v>
      </c>
      <c r="B433" t="str">
        <f t="shared" si="6"/>
        <v>Cables de Transmisión (excluidos internacional)</v>
      </c>
      <c r="C433">
        <v>2220420000</v>
      </c>
      <c r="D433" t="s">
        <v>522</v>
      </c>
    </row>
    <row r="434" spans="1:4">
      <c r="A434">
        <v>30141</v>
      </c>
      <c r="B434" t="str">
        <f t="shared" si="6"/>
        <v>Cables de Transmisión (excluidos internacional)</v>
      </c>
      <c r="C434">
        <v>2220430000</v>
      </c>
      <c r="D434" t="s">
        <v>521</v>
      </c>
    </row>
    <row r="435" spans="1:4">
      <c r="A435">
        <v>30141</v>
      </c>
      <c r="B435" t="str">
        <f t="shared" si="6"/>
        <v>Cables de Transmisión (excluidos internacional)</v>
      </c>
      <c r="C435">
        <v>2220700000</v>
      </c>
      <c r="D435" t="s">
        <v>520</v>
      </c>
    </row>
    <row r="436" spans="1:4">
      <c r="A436">
        <v>30142</v>
      </c>
      <c r="B436" t="str">
        <f t="shared" si="6"/>
        <v>Equipos de Transmisión (excluidos internacional)</v>
      </c>
      <c r="C436">
        <v>2220200000</v>
      </c>
      <c r="D436" t="s">
        <v>525</v>
      </c>
    </row>
    <row r="437" spans="1:4">
      <c r="A437">
        <v>30142</v>
      </c>
      <c r="B437" t="str">
        <f t="shared" si="6"/>
        <v>Equipos de Transmisión (excluidos internacional)</v>
      </c>
      <c r="C437">
        <v>2220202000</v>
      </c>
      <c r="D437" t="s">
        <v>526</v>
      </c>
    </row>
    <row r="438" spans="1:4">
      <c r="A438">
        <v>30142</v>
      </c>
      <c r="B438" t="str">
        <f t="shared" si="6"/>
        <v>Equipos de Transmisión (excluidos internacional)</v>
      </c>
      <c r="C438">
        <v>2220221000</v>
      </c>
      <c r="D438" t="s">
        <v>527</v>
      </c>
    </row>
    <row r="439" spans="1:4">
      <c r="A439">
        <v>30142</v>
      </c>
      <c r="B439" t="str">
        <f t="shared" si="6"/>
        <v>Equipos de Transmisión (excluidos internacional)</v>
      </c>
      <c r="C439">
        <v>2220231000</v>
      </c>
      <c r="D439" t="s">
        <v>524</v>
      </c>
    </row>
    <row r="440" spans="1:4">
      <c r="A440">
        <v>30142</v>
      </c>
      <c r="B440" t="str">
        <f t="shared" si="6"/>
        <v>Equipos de Transmisión (excluidos internacional)</v>
      </c>
      <c r="C440">
        <v>2220299000</v>
      </c>
      <c r="D440" t="s">
        <v>523</v>
      </c>
    </row>
    <row r="441" spans="1:4">
      <c r="A441">
        <v>30143</v>
      </c>
      <c r="B441" t="str">
        <f t="shared" si="6"/>
        <v>Equipos de Transmisión Radio</v>
      </c>
      <c r="C441">
        <v>2220300000</v>
      </c>
      <c r="D441" t="s">
        <v>528</v>
      </c>
    </row>
    <row r="442" spans="1:4">
      <c r="A442">
        <v>30143</v>
      </c>
      <c r="B442" t="str">
        <f t="shared" si="6"/>
        <v>Equipos de Transmisión Radio</v>
      </c>
      <c r="C442">
        <v>2220330000</v>
      </c>
      <c r="D442" t="s">
        <v>529</v>
      </c>
    </row>
    <row r="443" spans="1:4">
      <c r="A443">
        <v>30144</v>
      </c>
      <c r="B443" t="str">
        <f t="shared" si="6"/>
        <v>Equipos de Transmisión por Satélite</v>
      </c>
      <c r="C443">
        <v>2220310000</v>
      </c>
      <c r="D443" t="s">
        <v>530</v>
      </c>
    </row>
    <row r="444" spans="1:4">
      <c r="A444">
        <v>30145</v>
      </c>
      <c r="B444" t="str">
        <f t="shared" si="6"/>
        <v>Cables y Equipos internacionales (excluyendo satélite)</v>
      </c>
      <c r="C444">
        <v>2220421000</v>
      </c>
      <c r="D444" t="s">
        <v>531</v>
      </c>
    </row>
    <row r="445" spans="1:4">
      <c r="A445">
        <v>30146</v>
      </c>
      <c r="B445" t="str">
        <f t="shared" si="6"/>
        <v>Otros equipos de transmisión</v>
      </c>
      <c r="C445">
        <v>2240000000</v>
      </c>
      <c r="D445" t="s">
        <v>532</v>
      </c>
    </row>
    <row r="446" spans="1:4">
      <c r="A446">
        <v>30151</v>
      </c>
      <c r="B446" t="str">
        <f t="shared" si="6"/>
        <v>Equipos de Fuerza (Planta Energía Eléctrica)</v>
      </c>
      <c r="C446">
        <v>2220000000</v>
      </c>
      <c r="D446" t="s">
        <v>533</v>
      </c>
    </row>
    <row r="447" spans="1:4">
      <c r="A447">
        <v>30151</v>
      </c>
      <c r="B447" t="str">
        <f t="shared" si="6"/>
        <v>Equipos de Fuerza (Planta Energía Eléctrica)</v>
      </c>
      <c r="C447">
        <v>2220010000</v>
      </c>
      <c r="D447" t="s">
        <v>534</v>
      </c>
    </row>
    <row r="448" spans="1:4">
      <c r="A448">
        <v>30151</v>
      </c>
      <c r="B448" t="str">
        <f t="shared" si="6"/>
        <v>Equipos de Fuerza (Planta Energía Eléctrica)</v>
      </c>
      <c r="C448">
        <v>2220020000</v>
      </c>
      <c r="D448" t="s">
        <v>535</v>
      </c>
    </row>
    <row r="449" spans="1:4">
      <c r="A449">
        <v>30151</v>
      </c>
      <c r="B449" t="str">
        <f t="shared" si="6"/>
        <v>Equipos de Fuerza (Planta Energía Eléctrica)</v>
      </c>
      <c r="C449">
        <v>2220030000</v>
      </c>
      <c r="D449" t="s">
        <v>536</v>
      </c>
    </row>
    <row r="450" spans="1:4">
      <c r="A450">
        <v>30151</v>
      </c>
      <c r="B450" t="str">
        <f t="shared" si="6"/>
        <v>Equipos de Fuerza (Planta Energía Eléctrica)</v>
      </c>
      <c r="C450">
        <v>2220040000</v>
      </c>
      <c r="D450" t="s">
        <v>537</v>
      </c>
    </row>
    <row r="451" spans="1:4">
      <c r="A451">
        <v>30151</v>
      </c>
      <c r="B451" t="str">
        <f t="shared" ref="B451:B514" si="7">+VLOOKUP(A451,$K$2:$L$156,2,0)</f>
        <v>Equipos de Fuerza (Planta Energía Eléctrica)</v>
      </c>
      <c r="C451">
        <v>2220050000</v>
      </c>
      <c r="D451" t="s">
        <v>538</v>
      </c>
    </row>
    <row r="452" spans="1:4">
      <c r="A452">
        <v>30151</v>
      </c>
      <c r="B452" t="str">
        <f t="shared" si="7"/>
        <v>Equipos de Fuerza (Planta Energía Eléctrica)</v>
      </c>
      <c r="C452">
        <v>2220060000</v>
      </c>
      <c r="D452" t="s">
        <v>539</v>
      </c>
    </row>
    <row r="453" spans="1:4">
      <c r="A453">
        <v>30151</v>
      </c>
      <c r="B453" t="str">
        <f t="shared" si="7"/>
        <v>Equipos de Fuerza (Planta Energía Eléctrica)</v>
      </c>
      <c r="C453">
        <v>2220070000</v>
      </c>
      <c r="D453" t="s">
        <v>540</v>
      </c>
    </row>
    <row r="454" spans="1:4">
      <c r="A454">
        <v>30151</v>
      </c>
      <c r="B454" t="str">
        <f t="shared" si="7"/>
        <v>Equipos de Fuerza (Planta Energía Eléctrica)</v>
      </c>
      <c r="C454">
        <v>2220090000</v>
      </c>
      <c r="D454" t="s">
        <v>541</v>
      </c>
    </row>
    <row r="455" spans="1:4">
      <c r="A455">
        <v>30152</v>
      </c>
      <c r="B455" t="str">
        <f t="shared" si="7"/>
        <v>Sistema de gestión de Red</v>
      </c>
      <c r="C455">
        <v>2220160000</v>
      </c>
      <c r="D455" t="s">
        <v>542</v>
      </c>
    </row>
    <row r="456" spans="1:4">
      <c r="A456">
        <v>30152</v>
      </c>
      <c r="B456" t="str">
        <f t="shared" si="7"/>
        <v>Sistema de gestión de Red</v>
      </c>
      <c r="C456">
        <v>2220800000</v>
      </c>
      <c r="D456" t="s">
        <v>543</v>
      </c>
    </row>
    <row r="457" spans="1:4">
      <c r="A457">
        <v>30154</v>
      </c>
      <c r="B457" t="str">
        <f t="shared" si="7"/>
        <v>Equipos para Circuitos Alquilados</v>
      </c>
      <c r="C457">
        <v>2220232000</v>
      </c>
      <c r="D457" t="s">
        <v>544</v>
      </c>
    </row>
    <row r="458" spans="1:4">
      <c r="A458">
        <v>30155</v>
      </c>
      <c r="B458" t="str">
        <f t="shared" si="7"/>
        <v>Otros</v>
      </c>
      <c r="C458">
        <v>2102000000</v>
      </c>
      <c r="D458" t="s">
        <v>551</v>
      </c>
    </row>
    <row r="459" spans="1:4">
      <c r="A459">
        <v>30155</v>
      </c>
      <c r="B459" t="str">
        <f t="shared" si="7"/>
        <v>Otros</v>
      </c>
      <c r="C459">
        <v>2220292000</v>
      </c>
      <c r="D459" t="s">
        <v>545</v>
      </c>
    </row>
    <row r="460" spans="1:4">
      <c r="A460">
        <v>30155</v>
      </c>
      <c r="B460" t="str">
        <f t="shared" si="7"/>
        <v>Otros</v>
      </c>
      <c r="C460">
        <v>2222200000</v>
      </c>
      <c r="D460" t="s">
        <v>552</v>
      </c>
    </row>
    <row r="461" spans="1:4">
      <c r="A461">
        <v>30155</v>
      </c>
      <c r="B461" t="str">
        <f t="shared" si="7"/>
        <v>Otros</v>
      </c>
      <c r="C461">
        <v>2250200000</v>
      </c>
      <c r="D461" t="s">
        <v>547</v>
      </c>
    </row>
    <row r="462" spans="1:4">
      <c r="A462">
        <v>30155</v>
      </c>
      <c r="B462" t="str">
        <f t="shared" si="7"/>
        <v>Otros</v>
      </c>
      <c r="C462">
        <v>2259900000</v>
      </c>
      <c r="D462" t="s">
        <v>546</v>
      </c>
    </row>
    <row r="463" spans="1:4">
      <c r="A463">
        <v>30155</v>
      </c>
      <c r="B463" t="str">
        <f t="shared" si="7"/>
        <v>Otros</v>
      </c>
      <c r="C463">
        <v>2259999000</v>
      </c>
      <c r="D463" t="s">
        <v>548</v>
      </c>
    </row>
    <row r="464" spans="1:4">
      <c r="A464">
        <v>30155</v>
      </c>
      <c r="B464" t="str">
        <f t="shared" si="7"/>
        <v>Otros</v>
      </c>
      <c r="C464">
        <v>2261000000</v>
      </c>
      <c r="D464" t="s">
        <v>549</v>
      </c>
    </row>
    <row r="465" spans="1:4">
      <c r="A465">
        <v>30155</v>
      </c>
      <c r="B465" t="str">
        <f t="shared" si="7"/>
        <v>Otros</v>
      </c>
      <c r="C465">
        <v>2300000000</v>
      </c>
      <c r="D465" t="s">
        <v>550</v>
      </c>
    </row>
    <row r="466" spans="1:4">
      <c r="A466">
        <v>30155</v>
      </c>
      <c r="B466" t="str">
        <f t="shared" si="7"/>
        <v>Otros</v>
      </c>
      <c r="C466" t="s">
        <v>553</v>
      </c>
      <c r="D466" t="s">
        <v>554</v>
      </c>
    </row>
    <row r="467" spans="1:4">
      <c r="A467">
        <v>3021</v>
      </c>
      <c r="B467" t="str">
        <f t="shared" si="7"/>
        <v>Terrenos</v>
      </c>
      <c r="C467">
        <v>2200000000</v>
      </c>
      <c r="D467" t="s">
        <v>555</v>
      </c>
    </row>
    <row r="468" spans="1:4">
      <c r="A468">
        <v>3022</v>
      </c>
      <c r="B468" t="str">
        <f t="shared" si="7"/>
        <v>Edificios</v>
      </c>
      <c r="C468">
        <v>2210000000</v>
      </c>
      <c r="D468" t="s">
        <v>558</v>
      </c>
    </row>
    <row r="469" spans="1:4">
      <c r="A469">
        <v>3022</v>
      </c>
      <c r="B469" t="str">
        <f t="shared" si="7"/>
        <v>Edificios</v>
      </c>
      <c r="C469">
        <v>2211000000</v>
      </c>
      <c r="D469" t="s">
        <v>556</v>
      </c>
    </row>
    <row r="470" spans="1:4">
      <c r="A470">
        <v>3022</v>
      </c>
      <c r="B470" t="str">
        <f t="shared" si="7"/>
        <v>Edificios</v>
      </c>
      <c r="C470">
        <v>2212000000</v>
      </c>
      <c r="D470" t="s">
        <v>557</v>
      </c>
    </row>
    <row r="471" spans="1:4">
      <c r="A471">
        <v>3022</v>
      </c>
      <c r="B471" t="str">
        <f t="shared" si="7"/>
        <v>Edificios</v>
      </c>
      <c r="C471">
        <v>2214990000</v>
      </c>
      <c r="D471" t="s">
        <v>559</v>
      </c>
    </row>
    <row r="472" spans="1:4">
      <c r="A472">
        <v>3022</v>
      </c>
      <c r="B472" t="str">
        <f t="shared" si="7"/>
        <v>Edificios</v>
      </c>
      <c r="C472">
        <v>2921000000</v>
      </c>
      <c r="D472" t="s">
        <v>586</v>
      </c>
    </row>
    <row r="473" spans="1:4">
      <c r="A473">
        <v>3024</v>
      </c>
      <c r="B473" t="str">
        <f t="shared" si="7"/>
        <v>Equipos Sistemas Informáticos</v>
      </c>
      <c r="C473">
        <v>2220800000</v>
      </c>
      <c r="D473" t="s">
        <v>543</v>
      </c>
    </row>
    <row r="474" spans="1:4">
      <c r="A474">
        <v>3024</v>
      </c>
      <c r="B474" t="str">
        <f t="shared" si="7"/>
        <v>Equipos Sistemas Informáticos</v>
      </c>
      <c r="C474">
        <v>2240990000</v>
      </c>
      <c r="D474" t="s">
        <v>502</v>
      </c>
    </row>
    <row r="475" spans="1:4">
      <c r="A475">
        <v>3024</v>
      </c>
      <c r="B475" t="str">
        <f t="shared" si="7"/>
        <v>Equipos Sistemas Informáticos</v>
      </c>
      <c r="C475">
        <v>2259900000</v>
      </c>
      <c r="D475" t="s">
        <v>546</v>
      </c>
    </row>
    <row r="476" spans="1:4">
      <c r="A476">
        <v>3024</v>
      </c>
      <c r="B476" t="str">
        <f t="shared" si="7"/>
        <v>Equipos Sistemas Informáticos</v>
      </c>
      <c r="C476">
        <v>2261000000</v>
      </c>
      <c r="D476" t="s">
        <v>549</v>
      </c>
    </row>
    <row r="477" spans="1:4">
      <c r="A477">
        <v>3024</v>
      </c>
      <c r="B477" t="str">
        <f t="shared" si="7"/>
        <v>Equipos Sistemas Informáticos</v>
      </c>
      <c r="C477">
        <v>2270000000</v>
      </c>
      <c r="D477" t="s">
        <v>560</v>
      </c>
    </row>
    <row r="478" spans="1:4">
      <c r="A478">
        <v>3024</v>
      </c>
      <c r="B478" t="str">
        <f t="shared" si="7"/>
        <v>Equipos Sistemas Informáticos</v>
      </c>
      <c r="C478">
        <v>2280000000</v>
      </c>
      <c r="D478" t="s">
        <v>561</v>
      </c>
    </row>
    <row r="479" spans="1:4">
      <c r="A479">
        <v>3024</v>
      </c>
      <c r="B479" t="str">
        <f t="shared" si="7"/>
        <v>Equipos Sistemas Informáticos</v>
      </c>
      <c r="C479">
        <v>2281000000</v>
      </c>
      <c r="D479" t="s">
        <v>562</v>
      </c>
    </row>
    <row r="480" spans="1:4">
      <c r="A480">
        <v>3027</v>
      </c>
      <c r="B480" t="str">
        <f t="shared" si="7"/>
        <v>Otros Activos no de comunicaciones</v>
      </c>
      <c r="C480">
        <v>2260000000</v>
      </c>
      <c r="D480" t="s">
        <v>563</v>
      </c>
    </row>
    <row r="481" spans="1:4">
      <c r="A481">
        <v>3027</v>
      </c>
      <c r="B481" t="str">
        <f t="shared" si="7"/>
        <v>Otros Activos no de comunicaciones</v>
      </c>
      <c r="C481">
        <v>2261000000</v>
      </c>
      <c r="D481" t="s">
        <v>549</v>
      </c>
    </row>
    <row r="482" spans="1:4">
      <c r="A482">
        <v>3027</v>
      </c>
      <c r="B482" t="str">
        <f t="shared" si="7"/>
        <v>Otros Activos no de comunicaciones</v>
      </c>
      <c r="C482">
        <v>2269000000</v>
      </c>
      <c r="D482" t="s">
        <v>564</v>
      </c>
    </row>
    <row r="483" spans="1:4">
      <c r="A483">
        <v>311</v>
      </c>
      <c r="B483" t="str">
        <f t="shared" si="7"/>
        <v>Concesiones</v>
      </c>
      <c r="C483">
        <v>2110990000</v>
      </c>
      <c r="D483" t="s">
        <v>565</v>
      </c>
    </row>
    <row r="484" spans="1:4">
      <c r="A484">
        <v>311</v>
      </c>
      <c r="B484" t="str">
        <f t="shared" si="7"/>
        <v>Concesiones</v>
      </c>
      <c r="C484">
        <v>2119000000</v>
      </c>
      <c r="D484" t="s">
        <v>566</v>
      </c>
    </row>
    <row r="485" spans="1:4">
      <c r="A485">
        <v>317</v>
      </c>
      <c r="B485" t="str">
        <f t="shared" si="7"/>
        <v>Licencias y Software</v>
      </c>
      <c r="C485">
        <v>2110990000</v>
      </c>
      <c r="D485" t="s">
        <v>565</v>
      </c>
    </row>
    <row r="486" spans="1:4">
      <c r="A486">
        <v>317</v>
      </c>
      <c r="B486" t="str">
        <f t="shared" si="7"/>
        <v>Licencias y Software</v>
      </c>
      <c r="C486">
        <v>2150000000</v>
      </c>
      <c r="D486" t="s">
        <v>567</v>
      </c>
    </row>
    <row r="487" spans="1:4">
      <c r="A487">
        <v>317</v>
      </c>
      <c r="B487" t="str">
        <f t="shared" si="7"/>
        <v>Licencias y Software</v>
      </c>
      <c r="C487">
        <v>2150001000</v>
      </c>
      <c r="D487" t="s">
        <v>568</v>
      </c>
    </row>
    <row r="488" spans="1:4">
      <c r="A488">
        <v>317</v>
      </c>
      <c r="B488" t="str">
        <f t="shared" si="7"/>
        <v>Licencias y Software</v>
      </c>
      <c r="C488">
        <v>2150099000</v>
      </c>
      <c r="D488" t="s">
        <v>569</v>
      </c>
    </row>
    <row r="489" spans="1:4">
      <c r="A489">
        <v>317</v>
      </c>
      <c r="B489" t="str">
        <f t="shared" si="7"/>
        <v>Licencias y Software</v>
      </c>
      <c r="C489">
        <v>2160000000</v>
      </c>
      <c r="D489" t="s">
        <v>571</v>
      </c>
    </row>
    <row r="490" spans="1:4">
      <c r="A490">
        <v>317</v>
      </c>
      <c r="B490" t="str">
        <f t="shared" si="7"/>
        <v>Licencias y Software</v>
      </c>
      <c r="C490">
        <v>2160100000</v>
      </c>
      <c r="D490" t="s">
        <v>570</v>
      </c>
    </row>
    <row r="491" spans="1:4">
      <c r="A491">
        <v>32</v>
      </c>
      <c r="B491" t="str">
        <f t="shared" si="7"/>
        <v>Otros Activos No Corrientes</v>
      </c>
      <c r="C491">
        <v>2130900000</v>
      </c>
      <c r="D491" t="s">
        <v>572</v>
      </c>
    </row>
    <row r="492" spans="1:4">
      <c r="A492">
        <v>32</v>
      </c>
      <c r="B492" t="str">
        <f t="shared" si="7"/>
        <v>Otros Activos No Corrientes</v>
      </c>
      <c r="C492">
        <v>2400000000</v>
      </c>
      <c r="D492" t="s">
        <v>578</v>
      </c>
    </row>
    <row r="493" spans="1:4">
      <c r="A493">
        <v>32</v>
      </c>
      <c r="B493" t="str">
        <f t="shared" si="7"/>
        <v>Otros Activos No Corrientes</v>
      </c>
      <c r="C493">
        <v>2401000000</v>
      </c>
      <c r="D493" t="s">
        <v>579</v>
      </c>
    </row>
    <row r="494" spans="1:4">
      <c r="A494">
        <v>32</v>
      </c>
      <c r="B494" t="str">
        <f t="shared" si="7"/>
        <v>Otros Activos No Corrientes</v>
      </c>
      <c r="C494">
        <v>2550008100</v>
      </c>
      <c r="D494" t="s">
        <v>577</v>
      </c>
    </row>
    <row r="495" spans="1:4">
      <c r="A495">
        <v>32</v>
      </c>
      <c r="B495" t="str">
        <f t="shared" si="7"/>
        <v>Otros Activos No Corrientes</v>
      </c>
      <c r="C495">
        <v>2600020000</v>
      </c>
      <c r="D495" t="s">
        <v>485</v>
      </c>
    </row>
    <row r="496" spans="1:4">
      <c r="A496">
        <v>32</v>
      </c>
      <c r="B496" t="str">
        <f t="shared" si="7"/>
        <v>Otros Activos No Corrientes</v>
      </c>
      <c r="C496">
        <v>2640000000</v>
      </c>
      <c r="D496" t="s">
        <v>486</v>
      </c>
    </row>
    <row r="497" spans="1:4">
      <c r="A497">
        <v>32</v>
      </c>
      <c r="B497" t="str">
        <f t="shared" si="7"/>
        <v>Otros Activos No Corrientes</v>
      </c>
      <c r="C497">
        <v>2659000000</v>
      </c>
      <c r="D497" t="s">
        <v>573</v>
      </c>
    </row>
    <row r="498" spans="1:4">
      <c r="A498">
        <v>32</v>
      </c>
      <c r="B498" t="str">
        <f t="shared" si="7"/>
        <v>Otros Activos No Corrientes</v>
      </c>
      <c r="C498">
        <v>2699999999</v>
      </c>
      <c r="D498" t="s">
        <v>488</v>
      </c>
    </row>
    <row r="499" spans="1:4">
      <c r="A499">
        <v>32</v>
      </c>
      <c r="B499" t="str">
        <f t="shared" si="7"/>
        <v>Otros Activos No Corrientes</v>
      </c>
      <c r="C499">
        <v>2790300000</v>
      </c>
      <c r="D499" t="s">
        <v>575</v>
      </c>
    </row>
    <row r="500" spans="1:4">
      <c r="A500">
        <v>32</v>
      </c>
      <c r="B500" t="str">
        <f t="shared" si="7"/>
        <v>Otros Activos No Corrientes</v>
      </c>
      <c r="C500">
        <v>2930100000</v>
      </c>
      <c r="D500" t="s">
        <v>576</v>
      </c>
    </row>
    <row r="501" spans="1:4">
      <c r="A501">
        <v>32</v>
      </c>
      <c r="B501" t="str">
        <f t="shared" si="7"/>
        <v>Otros Activos No Corrientes</v>
      </c>
      <c r="C501">
        <v>4409900000</v>
      </c>
      <c r="D501" t="s">
        <v>489</v>
      </c>
    </row>
    <row r="502" spans="1:4">
      <c r="A502">
        <v>32</v>
      </c>
      <c r="B502" t="str">
        <f t="shared" si="7"/>
        <v>Otros Activos No Corrientes</v>
      </c>
      <c r="C502">
        <v>4709010000</v>
      </c>
      <c r="D502" t="s">
        <v>492</v>
      </c>
    </row>
    <row r="503" spans="1:4">
      <c r="A503">
        <v>32</v>
      </c>
      <c r="B503" t="str">
        <f t="shared" si="7"/>
        <v>Otros Activos No Corrientes</v>
      </c>
      <c r="C503">
        <v>4740081000</v>
      </c>
      <c r="D503" t="s">
        <v>574</v>
      </c>
    </row>
    <row r="504" spans="1:4">
      <c r="A504">
        <v>32</v>
      </c>
      <c r="B504" t="str">
        <f t="shared" si="7"/>
        <v>Otros Activos No Corrientes</v>
      </c>
      <c r="C504">
        <v>5559900000</v>
      </c>
      <c r="D504" t="s">
        <v>328</v>
      </c>
    </row>
    <row r="505" spans="1:4">
      <c r="A505">
        <v>34112</v>
      </c>
      <c r="B505" t="str">
        <f t="shared" si="7"/>
        <v>Equipos terminales - Teléfonos Públicos</v>
      </c>
      <c r="C505">
        <v>2825000000</v>
      </c>
      <c r="D505" t="s">
        <v>580</v>
      </c>
    </row>
    <row r="506" spans="1:4">
      <c r="A506">
        <v>34114</v>
      </c>
      <c r="B506" t="str">
        <f t="shared" si="7"/>
        <v>Equipos Terminales - Internet Fijo</v>
      </c>
      <c r="C506">
        <v>2825000000</v>
      </c>
      <c r="D506" t="s">
        <v>580</v>
      </c>
    </row>
    <row r="507" spans="1:4">
      <c r="A507">
        <v>34117</v>
      </c>
      <c r="B507" t="str">
        <f t="shared" si="7"/>
        <v>Otros Equipos Terminales</v>
      </c>
      <c r="C507">
        <v>2825000000</v>
      </c>
      <c r="D507" t="s">
        <v>580</v>
      </c>
    </row>
    <row r="508" spans="1:4">
      <c r="A508">
        <v>3412</v>
      </c>
      <c r="B508" t="str">
        <f t="shared" si="7"/>
        <v>Planta y Equipos de Acceso Local</v>
      </c>
      <c r="C508">
        <v>2821000000</v>
      </c>
      <c r="D508" t="s">
        <v>583</v>
      </c>
    </row>
    <row r="509" spans="1:4">
      <c r="A509">
        <v>3412</v>
      </c>
      <c r="B509" t="str">
        <f t="shared" si="7"/>
        <v>Planta y Equipos de Acceso Local</v>
      </c>
      <c r="C509">
        <v>2822000000</v>
      </c>
      <c r="D509" t="s">
        <v>581</v>
      </c>
    </row>
    <row r="510" spans="1:4">
      <c r="A510">
        <v>3412</v>
      </c>
      <c r="B510" t="str">
        <f t="shared" si="7"/>
        <v>Planta y Equipos de Acceso Local</v>
      </c>
      <c r="C510">
        <v>2824000000</v>
      </c>
      <c r="D510" t="s">
        <v>582</v>
      </c>
    </row>
    <row r="511" spans="1:4">
      <c r="A511">
        <v>34131</v>
      </c>
      <c r="B511" t="str">
        <f t="shared" si="7"/>
        <v>Equipos Centrales Locales</v>
      </c>
      <c r="C511">
        <v>2822000000</v>
      </c>
      <c r="D511" t="s">
        <v>581</v>
      </c>
    </row>
    <row r="512" spans="1:4">
      <c r="A512">
        <v>34134</v>
      </c>
      <c r="B512" t="str">
        <f t="shared" si="7"/>
        <v>Controladores</v>
      </c>
      <c r="C512">
        <v>2822000000</v>
      </c>
      <c r="D512" t="s">
        <v>581</v>
      </c>
    </row>
    <row r="513" spans="1:4">
      <c r="A513">
        <v>34137</v>
      </c>
      <c r="B513" t="str">
        <f t="shared" si="7"/>
        <v>Transmisión de Datos (Servicio Final)</v>
      </c>
      <c r="C513">
        <v>2822000000</v>
      </c>
      <c r="D513" t="s">
        <v>581</v>
      </c>
    </row>
    <row r="514" spans="1:4">
      <c r="A514">
        <v>34138</v>
      </c>
      <c r="B514" t="str">
        <f t="shared" si="7"/>
        <v>Otros equipos centrales</v>
      </c>
      <c r="C514">
        <v>2822000000</v>
      </c>
      <c r="D514" t="s">
        <v>581</v>
      </c>
    </row>
    <row r="515" spans="1:4">
      <c r="A515">
        <v>34141</v>
      </c>
      <c r="B515" t="str">
        <f t="shared" ref="B515:B578" si="8">+VLOOKUP(A515,$K$2:$L$156,2,0)</f>
        <v>Cables de Transmisión (excluidos internacional)</v>
      </c>
      <c r="C515">
        <v>2822000000</v>
      </c>
      <c r="D515" t="s">
        <v>581</v>
      </c>
    </row>
    <row r="516" spans="1:4">
      <c r="A516">
        <v>34142</v>
      </c>
      <c r="B516" t="str">
        <f t="shared" si="8"/>
        <v>Equipos de Transmisión (excluidos internacional)</v>
      </c>
      <c r="C516">
        <v>2822000000</v>
      </c>
      <c r="D516" t="s">
        <v>581</v>
      </c>
    </row>
    <row r="517" spans="1:4">
      <c r="A517">
        <v>34143</v>
      </c>
      <c r="B517" t="str">
        <f t="shared" si="8"/>
        <v>Equipos de Transmisión Radio</v>
      </c>
      <c r="C517">
        <v>2822000000</v>
      </c>
      <c r="D517" t="s">
        <v>581</v>
      </c>
    </row>
    <row r="518" spans="1:4">
      <c r="A518">
        <v>34144</v>
      </c>
      <c r="B518" t="str">
        <f t="shared" si="8"/>
        <v>Equipos de Transmisión por Satélite</v>
      </c>
      <c r="C518">
        <v>2822000000</v>
      </c>
      <c r="D518" t="s">
        <v>581</v>
      </c>
    </row>
    <row r="519" spans="1:4">
      <c r="A519">
        <v>34145</v>
      </c>
      <c r="B519" t="str">
        <f t="shared" si="8"/>
        <v>Cables y Equipos internacionales (excluyendo satélite)</v>
      </c>
      <c r="C519">
        <v>2822000000</v>
      </c>
      <c r="D519" t="s">
        <v>581</v>
      </c>
    </row>
    <row r="520" spans="1:4">
      <c r="A520">
        <v>34146</v>
      </c>
      <c r="B520" t="str">
        <f t="shared" si="8"/>
        <v>Otros equipos de transmisión</v>
      </c>
      <c r="C520">
        <v>2824000000</v>
      </c>
      <c r="D520" t="s">
        <v>582</v>
      </c>
    </row>
    <row r="521" spans="1:4">
      <c r="A521">
        <v>34151</v>
      </c>
      <c r="B521" t="str">
        <f t="shared" si="8"/>
        <v>Equipos de Fuerza (Planta Energía Eléctrica)</v>
      </c>
      <c r="C521">
        <v>2822000000</v>
      </c>
      <c r="D521" t="s">
        <v>581</v>
      </c>
    </row>
    <row r="522" spans="1:4">
      <c r="A522">
        <v>34152</v>
      </c>
      <c r="B522" t="str">
        <f t="shared" si="8"/>
        <v>Sistema de gestión de Red</v>
      </c>
      <c r="C522">
        <v>2822000000</v>
      </c>
      <c r="D522" t="s">
        <v>581</v>
      </c>
    </row>
    <row r="523" spans="1:4">
      <c r="A523">
        <v>34154</v>
      </c>
      <c r="B523" t="str">
        <f t="shared" si="8"/>
        <v>Equipos para Circuitos Alquilados</v>
      </c>
      <c r="C523">
        <v>2822000000</v>
      </c>
      <c r="D523" t="s">
        <v>581</v>
      </c>
    </row>
    <row r="524" spans="1:4">
      <c r="A524">
        <v>34155</v>
      </c>
      <c r="B524" t="str">
        <f t="shared" si="8"/>
        <v>Otros</v>
      </c>
      <c r="C524">
        <v>2222210000</v>
      </c>
      <c r="D524" t="s">
        <v>585</v>
      </c>
    </row>
    <row r="525" spans="1:4">
      <c r="A525">
        <v>34155</v>
      </c>
      <c r="B525" t="str">
        <f t="shared" si="8"/>
        <v>Otros</v>
      </c>
      <c r="C525">
        <v>2822000000</v>
      </c>
      <c r="D525" t="s">
        <v>581</v>
      </c>
    </row>
    <row r="526" spans="1:4">
      <c r="A526">
        <v>34155</v>
      </c>
      <c r="B526" t="str">
        <f t="shared" si="8"/>
        <v>Otros</v>
      </c>
      <c r="C526">
        <v>2825000000</v>
      </c>
      <c r="D526" t="s">
        <v>580</v>
      </c>
    </row>
    <row r="527" spans="1:4">
      <c r="A527">
        <v>34155</v>
      </c>
      <c r="B527" t="str">
        <f t="shared" si="8"/>
        <v>Otros</v>
      </c>
      <c r="C527">
        <v>2826000000</v>
      </c>
      <c r="D527" t="s">
        <v>584</v>
      </c>
    </row>
    <row r="528" spans="1:4">
      <c r="A528">
        <v>3421</v>
      </c>
      <c r="B528" t="str">
        <f t="shared" si="8"/>
        <v>Edificios</v>
      </c>
      <c r="C528">
        <v>2821000000</v>
      </c>
      <c r="D528" t="s">
        <v>583</v>
      </c>
    </row>
    <row r="529" spans="1:4">
      <c r="A529">
        <v>3423</v>
      </c>
      <c r="B529" t="str">
        <f t="shared" si="8"/>
        <v>Equipos Sistemas Informáticos</v>
      </c>
      <c r="C529">
        <v>2822000000</v>
      </c>
      <c r="D529" t="s">
        <v>581</v>
      </c>
    </row>
    <row r="530" spans="1:4">
      <c r="A530">
        <v>3423</v>
      </c>
      <c r="B530" t="str">
        <f t="shared" si="8"/>
        <v>Equipos Sistemas Informáticos</v>
      </c>
      <c r="C530">
        <v>2824000000</v>
      </c>
      <c r="D530" t="s">
        <v>582</v>
      </c>
    </row>
    <row r="531" spans="1:4">
      <c r="A531">
        <v>3423</v>
      </c>
      <c r="B531" t="str">
        <f t="shared" si="8"/>
        <v>Equipos Sistemas Informáticos</v>
      </c>
      <c r="C531">
        <v>2825000000</v>
      </c>
      <c r="D531" t="s">
        <v>580</v>
      </c>
    </row>
    <row r="532" spans="1:4">
      <c r="A532">
        <v>3423</v>
      </c>
      <c r="B532" t="str">
        <f t="shared" si="8"/>
        <v>Equipos Sistemas Informáticos</v>
      </c>
      <c r="C532">
        <v>2826000000</v>
      </c>
      <c r="D532" t="s">
        <v>584</v>
      </c>
    </row>
    <row r="533" spans="1:4">
      <c r="A533">
        <v>3423</v>
      </c>
      <c r="B533" t="str">
        <f t="shared" si="8"/>
        <v>Equipos Sistemas Informáticos</v>
      </c>
      <c r="C533">
        <v>2827000000</v>
      </c>
      <c r="D533" t="s">
        <v>587</v>
      </c>
    </row>
    <row r="534" spans="1:4">
      <c r="A534">
        <v>3423</v>
      </c>
      <c r="B534" t="str">
        <f t="shared" si="8"/>
        <v>Equipos Sistemas Informáticos</v>
      </c>
      <c r="C534">
        <v>2828000000</v>
      </c>
      <c r="D534" t="s">
        <v>588</v>
      </c>
    </row>
    <row r="535" spans="1:4">
      <c r="A535">
        <v>3424</v>
      </c>
      <c r="B535" t="str">
        <f t="shared" si="8"/>
        <v>Edificios en arrendamiento financiero</v>
      </c>
      <c r="C535">
        <v>2824000000</v>
      </c>
      <c r="D535" t="s">
        <v>582</v>
      </c>
    </row>
    <row r="536" spans="1:4">
      <c r="A536">
        <v>3426</v>
      </c>
      <c r="B536" t="str">
        <f t="shared" si="8"/>
        <v>Otros Activos no de comunicaciones</v>
      </c>
      <c r="C536">
        <v>2826000000</v>
      </c>
      <c r="D536" t="s">
        <v>584</v>
      </c>
    </row>
    <row r="537" spans="1:4">
      <c r="A537">
        <v>3431</v>
      </c>
      <c r="B537" t="str">
        <f t="shared" si="8"/>
        <v>Concesiones</v>
      </c>
      <c r="C537">
        <v>2811000000</v>
      </c>
      <c r="D537" t="s">
        <v>589</v>
      </c>
    </row>
    <row r="538" spans="1:4">
      <c r="A538">
        <v>3437</v>
      </c>
      <c r="B538" t="str">
        <f t="shared" si="8"/>
        <v>Licencias y Software</v>
      </c>
      <c r="C538">
        <v>2811000000</v>
      </c>
      <c r="D538" t="s">
        <v>589</v>
      </c>
    </row>
    <row r="539" spans="1:4">
      <c r="A539">
        <v>3437</v>
      </c>
      <c r="B539" t="str">
        <f t="shared" si="8"/>
        <v>Licencias y Software</v>
      </c>
      <c r="C539">
        <v>2815000000</v>
      </c>
      <c r="D539" t="s">
        <v>590</v>
      </c>
    </row>
    <row r="540" spans="1:4">
      <c r="A540">
        <v>3437</v>
      </c>
      <c r="B540" t="str">
        <f t="shared" si="8"/>
        <v>Licencias y Software</v>
      </c>
      <c r="C540">
        <v>2816000000</v>
      </c>
      <c r="D540" t="s">
        <v>591</v>
      </c>
    </row>
    <row r="541" spans="1:4">
      <c r="A541">
        <v>40</v>
      </c>
      <c r="B541" t="str">
        <f t="shared" si="8"/>
        <v>Tributos y aportes por pagar</v>
      </c>
      <c r="C541">
        <v>4611000000</v>
      </c>
      <c r="D541" t="s">
        <v>599</v>
      </c>
    </row>
    <row r="542" spans="1:4">
      <c r="A542">
        <v>40</v>
      </c>
      <c r="B542" t="str">
        <f t="shared" si="8"/>
        <v>Tributos y aportes por pagar</v>
      </c>
      <c r="C542">
        <v>4611010200</v>
      </c>
      <c r="D542" t="s">
        <v>472</v>
      </c>
    </row>
    <row r="543" spans="1:4">
      <c r="A543">
        <v>40</v>
      </c>
      <c r="B543" t="str">
        <f t="shared" si="8"/>
        <v>Tributos y aportes por pagar</v>
      </c>
      <c r="C543">
        <v>4720000000</v>
      </c>
      <c r="D543" t="s">
        <v>471</v>
      </c>
    </row>
    <row r="544" spans="1:4">
      <c r="A544">
        <v>40</v>
      </c>
      <c r="B544" t="str">
        <f t="shared" si="8"/>
        <v>Tributos y aportes por pagar</v>
      </c>
      <c r="C544">
        <v>4739000100</v>
      </c>
      <c r="D544" t="s">
        <v>600</v>
      </c>
    </row>
    <row r="545" spans="1:4">
      <c r="A545">
        <v>40</v>
      </c>
      <c r="B545" t="str">
        <f t="shared" si="8"/>
        <v>Tributos y aportes por pagar</v>
      </c>
      <c r="C545">
        <v>4739990000</v>
      </c>
      <c r="D545" t="s">
        <v>601</v>
      </c>
    </row>
    <row r="546" spans="1:4">
      <c r="A546">
        <v>40</v>
      </c>
      <c r="B546" t="str">
        <f t="shared" si="8"/>
        <v>Tributos y aportes por pagar</v>
      </c>
      <c r="C546">
        <v>4750000000</v>
      </c>
      <c r="D546" t="s">
        <v>594</v>
      </c>
    </row>
    <row r="547" spans="1:4">
      <c r="A547">
        <v>40</v>
      </c>
      <c r="B547" t="str">
        <f t="shared" si="8"/>
        <v>Tributos y aportes por pagar</v>
      </c>
      <c r="C547">
        <v>4751000000</v>
      </c>
      <c r="D547" t="s">
        <v>595</v>
      </c>
    </row>
    <row r="548" spans="1:4">
      <c r="A548">
        <v>40</v>
      </c>
      <c r="B548" t="str">
        <f t="shared" si="8"/>
        <v>Tributos y aportes por pagar</v>
      </c>
      <c r="C548">
        <v>4751010000</v>
      </c>
      <c r="D548" t="s">
        <v>596</v>
      </c>
    </row>
    <row r="549" spans="1:4">
      <c r="A549">
        <v>40</v>
      </c>
      <c r="B549" t="str">
        <f t="shared" si="8"/>
        <v>Tributos y aportes por pagar</v>
      </c>
      <c r="C549">
        <v>4751900000</v>
      </c>
      <c r="D549" t="s">
        <v>597</v>
      </c>
    </row>
    <row r="550" spans="1:4">
      <c r="A550">
        <v>40</v>
      </c>
      <c r="B550" t="str">
        <f t="shared" si="8"/>
        <v>Tributos y aportes por pagar</v>
      </c>
      <c r="C550">
        <v>4751999000</v>
      </c>
      <c r="D550" t="s">
        <v>598</v>
      </c>
    </row>
    <row r="551" spans="1:4">
      <c r="A551">
        <v>40</v>
      </c>
      <c r="B551" t="str">
        <f t="shared" si="8"/>
        <v>Tributos y aportes por pagar</v>
      </c>
      <c r="C551">
        <v>4759110000</v>
      </c>
      <c r="D551" t="s">
        <v>473</v>
      </c>
    </row>
    <row r="552" spans="1:4">
      <c r="A552">
        <v>40</v>
      </c>
      <c r="B552" t="str">
        <f t="shared" si="8"/>
        <v>Tributos y aportes por pagar</v>
      </c>
      <c r="C552">
        <v>4759299000</v>
      </c>
      <c r="D552" t="s">
        <v>592</v>
      </c>
    </row>
    <row r="553" spans="1:4">
      <c r="A553">
        <v>40</v>
      </c>
      <c r="B553" t="str">
        <f t="shared" si="8"/>
        <v>Tributos y aportes por pagar</v>
      </c>
      <c r="C553">
        <v>4760000000</v>
      </c>
      <c r="D553" t="s">
        <v>593</v>
      </c>
    </row>
    <row r="554" spans="1:4">
      <c r="A554">
        <v>40</v>
      </c>
      <c r="B554" t="str">
        <f t="shared" si="8"/>
        <v>Tributos y aportes por pagar</v>
      </c>
      <c r="C554">
        <v>4770000000</v>
      </c>
      <c r="D554" t="s">
        <v>477</v>
      </c>
    </row>
    <row r="555" spans="1:4">
      <c r="A555">
        <v>40</v>
      </c>
      <c r="B555" t="str">
        <f t="shared" si="8"/>
        <v>Tributos y aportes por pagar</v>
      </c>
      <c r="C555">
        <v>4770000600</v>
      </c>
      <c r="D555" t="s">
        <v>478</v>
      </c>
    </row>
    <row r="556" spans="1:4">
      <c r="A556">
        <v>40</v>
      </c>
      <c r="B556" t="str">
        <f t="shared" si="8"/>
        <v>Tributos y aportes por pagar</v>
      </c>
      <c r="C556">
        <v>4799999999</v>
      </c>
      <c r="D556" t="s">
        <v>602</v>
      </c>
    </row>
    <row r="557" spans="1:4">
      <c r="A557">
        <v>41</v>
      </c>
      <c r="B557" t="str">
        <f t="shared" si="8"/>
        <v>Remuneraciones y participaciones por pagar</v>
      </c>
      <c r="C557">
        <v>1400100000</v>
      </c>
      <c r="D557" t="s">
        <v>612</v>
      </c>
    </row>
    <row r="558" spans="1:4">
      <c r="A558">
        <v>41</v>
      </c>
      <c r="B558" t="str">
        <f t="shared" si="8"/>
        <v>Remuneraciones y participaciones por pagar</v>
      </c>
      <c r="C558">
        <v>1400200000</v>
      </c>
      <c r="D558" t="s">
        <v>613</v>
      </c>
    </row>
    <row r="559" spans="1:4">
      <c r="A559">
        <v>41</v>
      </c>
      <c r="B559" t="str">
        <f t="shared" si="8"/>
        <v>Remuneraciones y participaciones por pagar</v>
      </c>
      <c r="C559">
        <v>1400400000</v>
      </c>
      <c r="D559" t="s">
        <v>614</v>
      </c>
    </row>
    <row r="560" spans="1:4">
      <c r="A560">
        <v>41</v>
      </c>
      <c r="B560" t="str">
        <f t="shared" si="8"/>
        <v>Remuneraciones y participaciones por pagar</v>
      </c>
      <c r="C560">
        <v>1400500000</v>
      </c>
      <c r="D560" t="s">
        <v>615</v>
      </c>
    </row>
    <row r="561" spans="1:4">
      <c r="A561">
        <v>41</v>
      </c>
      <c r="B561" t="str">
        <f t="shared" si="8"/>
        <v>Remuneraciones y participaciones por pagar</v>
      </c>
      <c r="C561">
        <v>4600000000</v>
      </c>
      <c r="D561" t="s">
        <v>616</v>
      </c>
    </row>
    <row r="562" spans="1:4">
      <c r="A562">
        <v>41</v>
      </c>
      <c r="B562" t="str">
        <f t="shared" si="8"/>
        <v>Remuneraciones y participaciones por pagar</v>
      </c>
      <c r="C562">
        <v>4600100000</v>
      </c>
      <c r="D562" t="s">
        <v>611</v>
      </c>
    </row>
    <row r="563" spans="1:4">
      <c r="A563">
        <v>41</v>
      </c>
      <c r="B563" t="str">
        <f t="shared" si="8"/>
        <v>Remuneraciones y participaciones por pagar</v>
      </c>
      <c r="C563">
        <v>4650000000</v>
      </c>
      <c r="D563" t="s">
        <v>603</v>
      </c>
    </row>
    <row r="564" spans="1:4">
      <c r="A564">
        <v>41</v>
      </c>
      <c r="B564" t="str">
        <f t="shared" si="8"/>
        <v>Remuneraciones y participaciones por pagar</v>
      </c>
      <c r="C564">
        <v>4650300000</v>
      </c>
      <c r="D564" t="s">
        <v>617</v>
      </c>
    </row>
    <row r="565" spans="1:4">
      <c r="A565">
        <v>41</v>
      </c>
      <c r="B565" t="str">
        <f t="shared" si="8"/>
        <v>Remuneraciones y participaciones por pagar</v>
      </c>
      <c r="C565">
        <v>4650499000</v>
      </c>
      <c r="D565" t="s">
        <v>604</v>
      </c>
    </row>
    <row r="566" spans="1:4">
      <c r="A566">
        <v>41</v>
      </c>
      <c r="B566" t="str">
        <f t="shared" si="8"/>
        <v>Remuneraciones y participaciones por pagar</v>
      </c>
      <c r="C566">
        <v>4650501000</v>
      </c>
      <c r="D566" t="s">
        <v>605</v>
      </c>
    </row>
    <row r="567" spans="1:4">
      <c r="A567">
        <v>41</v>
      </c>
      <c r="B567" t="str">
        <f t="shared" si="8"/>
        <v>Remuneraciones y participaciones por pagar</v>
      </c>
      <c r="C567">
        <v>4650503000</v>
      </c>
      <c r="D567" t="s">
        <v>606</v>
      </c>
    </row>
    <row r="568" spans="1:4">
      <c r="A568">
        <v>41</v>
      </c>
      <c r="B568" t="str">
        <f t="shared" si="8"/>
        <v>Remuneraciones y participaciones por pagar</v>
      </c>
      <c r="C568">
        <v>4650599000</v>
      </c>
      <c r="D568" t="s">
        <v>607</v>
      </c>
    </row>
    <row r="569" spans="1:4">
      <c r="A569">
        <v>41</v>
      </c>
      <c r="B569" t="str">
        <f t="shared" si="8"/>
        <v>Remuneraciones y participaciones por pagar</v>
      </c>
      <c r="C569">
        <v>4650600000</v>
      </c>
      <c r="D569" t="s">
        <v>608</v>
      </c>
    </row>
    <row r="570" spans="1:4">
      <c r="A570">
        <v>41</v>
      </c>
      <c r="B570" t="str">
        <f t="shared" si="8"/>
        <v>Remuneraciones y participaciones por pagar</v>
      </c>
      <c r="C570">
        <v>4650999999</v>
      </c>
      <c r="D570" t="s">
        <v>618</v>
      </c>
    </row>
    <row r="571" spans="1:4">
      <c r="A571">
        <v>41</v>
      </c>
      <c r="B571" t="str">
        <f t="shared" si="8"/>
        <v>Remuneraciones y participaciones por pagar</v>
      </c>
      <c r="C571">
        <v>4651000000</v>
      </c>
      <c r="D571" t="s">
        <v>609</v>
      </c>
    </row>
    <row r="572" spans="1:4">
      <c r="A572">
        <v>41</v>
      </c>
      <c r="B572" t="str">
        <f t="shared" si="8"/>
        <v>Remuneraciones y participaciones por pagar</v>
      </c>
      <c r="C572">
        <v>4651200000</v>
      </c>
      <c r="D572" t="s">
        <v>610</v>
      </c>
    </row>
    <row r="573" spans="1:4">
      <c r="A573">
        <v>41</v>
      </c>
      <c r="B573" t="str">
        <f t="shared" si="8"/>
        <v>Remuneraciones y participaciones por pagar</v>
      </c>
      <c r="C573">
        <v>4659900000</v>
      </c>
      <c r="D573" t="s">
        <v>619</v>
      </c>
    </row>
    <row r="574" spans="1:4">
      <c r="A574">
        <v>421</v>
      </c>
      <c r="B574" t="str">
        <f t="shared" si="8"/>
        <v>Cuentas por pagar comerciales a terceros</v>
      </c>
      <c r="C574">
        <v>4000000000</v>
      </c>
      <c r="D574" t="s">
        <v>162</v>
      </c>
    </row>
    <row r="575" spans="1:4">
      <c r="A575">
        <v>421</v>
      </c>
      <c r="B575" t="str">
        <f t="shared" si="8"/>
        <v>Cuentas por pagar comerciales a terceros</v>
      </c>
      <c r="C575">
        <v>4000800000</v>
      </c>
      <c r="D575" t="s">
        <v>398</v>
      </c>
    </row>
    <row r="576" spans="1:4">
      <c r="A576">
        <v>421</v>
      </c>
      <c r="B576" t="str">
        <f t="shared" si="8"/>
        <v>Cuentas por pagar comerciales a terceros</v>
      </c>
      <c r="C576">
        <v>4000815000</v>
      </c>
      <c r="D576" t="s">
        <v>623</v>
      </c>
    </row>
    <row r="577" spans="1:4">
      <c r="A577">
        <v>421</v>
      </c>
      <c r="B577" t="str">
        <f t="shared" si="8"/>
        <v>Cuentas por pagar comerciales a terceros</v>
      </c>
      <c r="C577">
        <v>4000816000</v>
      </c>
      <c r="D577" t="s">
        <v>624</v>
      </c>
    </row>
    <row r="578" spans="1:4">
      <c r="A578">
        <v>421</v>
      </c>
      <c r="B578" t="str">
        <f t="shared" si="8"/>
        <v>Cuentas por pagar comerciales a terceros</v>
      </c>
      <c r="C578">
        <v>4000820000</v>
      </c>
      <c r="D578" t="s">
        <v>399</v>
      </c>
    </row>
    <row r="579" spans="1:4">
      <c r="A579">
        <v>421</v>
      </c>
      <c r="B579" t="str">
        <f t="shared" ref="B579:B642" si="9">+VLOOKUP(A579,$K$2:$L$156,2,0)</f>
        <v>Cuentas por pagar comerciales a terceros</v>
      </c>
      <c r="C579">
        <v>4000850000</v>
      </c>
      <c r="D579" t="s">
        <v>626</v>
      </c>
    </row>
    <row r="580" spans="1:4">
      <c r="A580">
        <v>421</v>
      </c>
      <c r="B580" t="str">
        <f t="shared" si="9"/>
        <v>Cuentas por pagar comerciales a terceros</v>
      </c>
      <c r="C580">
        <v>4000880000</v>
      </c>
      <c r="D580" t="s">
        <v>627</v>
      </c>
    </row>
    <row r="581" spans="1:4">
      <c r="A581">
        <v>421</v>
      </c>
      <c r="B581" t="str">
        <f t="shared" si="9"/>
        <v>Cuentas por pagar comerciales a terceros</v>
      </c>
      <c r="C581">
        <v>4009999999</v>
      </c>
      <c r="D581" t="s">
        <v>628</v>
      </c>
    </row>
    <row r="582" spans="1:4">
      <c r="A582">
        <v>421</v>
      </c>
      <c r="B582" t="str">
        <f t="shared" si="9"/>
        <v>Cuentas por pagar comerciales a terceros</v>
      </c>
      <c r="C582">
        <v>4020800000</v>
      </c>
      <c r="D582" t="s">
        <v>412</v>
      </c>
    </row>
    <row r="583" spans="1:4">
      <c r="A583">
        <v>421</v>
      </c>
      <c r="B583" t="str">
        <f t="shared" si="9"/>
        <v>Cuentas por pagar comerciales a terceros</v>
      </c>
      <c r="C583">
        <v>4040000000</v>
      </c>
      <c r="D583" t="s">
        <v>620</v>
      </c>
    </row>
    <row r="584" spans="1:4">
      <c r="A584">
        <v>421</v>
      </c>
      <c r="B584" t="str">
        <f t="shared" si="9"/>
        <v>Cuentas por pagar comerciales a terceros</v>
      </c>
      <c r="C584">
        <v>4060000000</v>
      </c>
      <c r="D584" t="s">
        <v>424</v>
      </c>
    </row>
    <row r="585" spans="1:4">
      <c r="A585">
        <v>421</v>
      </c>
      <c r="B585" t="str">
        <f t="shared" si="9"/>
        <v>Cuentas por pagar comerciales a terceros</v>
      </c>
      <c r="C585">
        <v>4100000000</v>
      </c>
      <c r="D585" t="s">
        <v>397</v>
      </c>
    </row>
    <row r="586" spans="1:4">
      <c r="A586">
        <v>421</v>
      </c>
      <c r="B586" t="str">
        <f t="shared" si="9"/>
        <v>Cuentas por pagar comerciales a terceros</v>
      </c>
      <c r="C586">
        <v>4109999999</v>
      </c>
      <c r="D586" t="s">
        <v>625</v>
      </c>
    </row>
    <row r="587" spans="1:4">
      <c r="A587">
        <v>421</v>
      </c>
      <c r="B587" t="str">
        <f t="shared" si="9"/>
        <v>Cuentas por pagar comerciales a terceros</v>
      </c>
      <c r="C587">
        <v>4752200000</v>
      </c>
      <c r="D587" t="s">
        <v>417</v>
      </c>
    </row>
    <row r="588" spans="1:4">
      <c r="A588">
        <v>421</v>
      </c>
      <c r="B588" t="str">
        <f t="shared" si="9"/>
        <v>Cuentas por pagar comerciales a terceros</v>
      </c>
      <c r="C588">
        <v>5230000000</v>
      </c>
      <c r="D588" t="s">
        <v>621</v>
      </c>
    </row>
    <row r="589" spans="1:4">
      <c r="A589">
        <v>421</v>
      </c>
      <c r="B589" t="str">
        <f t="shared" si="9"/>
        <v>Cuentas por pagar comerciales a terceros</v>
      </c>
      <c r="C589">
        <v>5239999999</v>
      </c>
      <c r="D589" t="s">
        <v>622</v>
      </c>
    </row>
    <row r="590" spans="1:4">
      <c r="A590">
        <v>422</v>
      </c>
      <c r="B590" t="str">
        <f t="shared" si="9"/>
        <v>Cuentas por pagar comerciales a vinculadas</v>
      </c>
      <c r="C590">
        <v>1600300000</v>
      </c>
      <c r="D590" t="s">
        <v>638</v>
      </c>
    </row>
    <row r="591" spans="1:4">
      <c r="A591">
        <v>422</v>
      </c>
      <c r="B591" t="str">
        <f t="shared" si="9"/>
        <v>Cuentas por pagar comerciales a vinculadas</v>
      </c>
      <c r="C591">
        <v>1600301000</v>
      </c>
      <c r="D591" t="s">
        <v>639</v>
      </c>
    </row>
    <row r="592" spans="1:4">
      <c r="A592">
        <v>422</v>
      </c>
      <c r="B592" t="str">
        <f t="shared" si="9"/>
        <v>Cuentas por pagar comerciales a vinculadas</v>
      </c>
      <c r="C592">
        <v>2440030000</v>
      </c>
      <c r="D592" t="s">
        <v>637</v>
      </c>
    </row>
    <row r="593" spans="1:4">
      <c r="A593">
        <v>422</v>
      </c>
      <c r="B593" t="str">
        <f t="shared" si="9"/>
        <v>Cuentas por pagar comerciales a vinculadas</v>
      </c>
      <c r="C593">
        <v>4000000000</v>
      </c>
      <c r="D593" t="s">
        <v>162</v>
      </c>
    </row>
    <row r="594" spans="1:4">
      <c r="A594">
        <v>422</v>
      </c>
      <c r="B594" t="str">
        <f t="shared" si="9"/>
        <v>Cuentas por pagar comerciales a vinculadas</v>
      </c>
      <c r="C594">
        <v>4000800000</v>
      </c>
      <c r="D594" t="s">
        <v>398</v>
      </c>
    </row>
    <row r="595" spans="1:4">
      <c r="A595">
        <v>422</v>
      </c>
      <c r="B595" t="str">
        <f t="shared" si="9"/>
        <v>Cuentas por pagar comerciales a vinculadas</v>
      </c>
      <c r="C595">
        <v>4000820000</v>
      </c>
      <c r="D595" t="s">
        <v>399</v>
      </c>
    </row>
    <row r="596" spans="1:4">
      <c r="A596">
        <v>422</v>
      </c>
      <c r="B596" t="str">
        <f t="shared" si="9"/>
        <v>Cuentas por pagar comerciales a vinculadas</v>
      </c>
      <c r="C596">
        <v>4020000000</v>
      </c>
      <c r="D596" t="s">
        <v>636</v>
      </c>
    </row>
    <row r="597" spans="1:4">
      <c r="A597">
        <v>422</v>
      </c>
      <c r="B597" t="str">
        <f t="shared" si="9"/>
        <v>Cuentas por pagar comerciales a vinculadas</v>
      </c>
      <c r="C597">
        <v>4020800000</v>
      </c>
      <c r="D597" t="s">
        <v>412</v>
      </c>
    </row>
    <row r="598" spans="1:4">
      <c r="A598">
        <v>422</v>
      </c>
      <c r="B598" t="str">
        <f t="shared" si="9"/>
        <v>Cuentas por pagar comerciales a vinculadas</v>
      </c>
      <c r="C598">
        <v>4029999999</v>
      </c>
      <c r="D598" t="s">
        <v>635</v>
      </c>
    </row>
    <row r="599" spans="1:4">
      <c r="A599">
        <v>422</v>
      </c>
      <c r="B599" t="str">
        <f t="shared" si="9"/>
        <v>Cuentas por pagar comerciales a vinculadas</v>
      </c>
      <c r="C599">
        <v>4030800000</v>
      </c>
      <c r="D599" t="s">
        <v>408</v>
      </c>
    </row>
    <row r="600" spans="1:4">
      <c r="A600">
        <v>422</v>
      </c>
      <c r="B600" t="str">
        <f t="shared" si="9"/>
        <v>Cuentas por pagar comerciales a vinculadas</v>
      </c>
      <c r="C600">
        <v>4070000000</v>
      </c>
      <c r="D600" t="s">
        <v>629</v>
      </c>
    </row>
    <row r="601" spans="1:4">
      <c r="A601">
        <v>422</v>
      </c>
      <c r="B601" t="str">
        <f t="shared" si="9"/>
        <v>Cuentas por pagar comerciales a vinculadas</v>
      </c>
      <c r="C601">
        <v>4120000000</v>
      </c>
      <c r="D601" t="s">
        <v>413</v>
      </c>
    </row>
    <row r="602" spans="1:4">
      <c r="A602">
        <v>422</v>
      </c>
      <c r="B602" t="str">
        <f t="shared" si="9"/>
        <v>Cuentas por pagar comerciales a vinculadas</v>
      </c>
      <c r="C602">
        <v>4129999999</v>
      </c>
      <c r="D602" t="s">
        <v>640</v>
      </c>
    </row>
    <row r="603" spans="1:4">
      <c r="A603">
        <v>422</v>
      </c>
      <c r="B603" t="str">
        <f t="shared" si="9"/>
        <v>Cuentas por pagar comerciales a vinculadas</v>
      </c>
      <c r="C603">
        <v>4130000000</v>
      </c>
      <c r="D603" t="s">
        <v>630</v>
      </c>
    </row>
    <row r="604" spans="1:4">
      <c r="A604">
        <v>422</v>
      </c>
      <c r="B604" t="str">
        <f t="shared" si="9"/>
        <v>Cuentas por pagar comerciales a vinculadas</v>
      </c>
      <c r="C604">
        <v>4139999999</v>
      </c>
      <c r="D604" t="s">
        <v>631</v>
      </c>
    </row>
    <row r="605" spans="1:4">
      <c r="A605">
        <v>422</v>
      </c>
      <c r="B605" t="str">
        <f t="shared" si="9"/>
        <v>Cuentas por pagar comerciales a vinculadas</v>
      </c>
      <c r="C605">
        <v>4650499000</v>
      </c>
      <c r="D605" t="s">
        <v>604</v>
      </c>
    </row>
    <row r="606" spans="1:4">
      <c r="A606">
        <v>422</v>
      </c>
      <c r="B606" t="str">
        <f t="shared" si="9"/>
        <v>Cuentas por pagar comerciales a vinculadas</v>
      </c>
      <c r="C606">
        <v>4752200000</v>
      </c>
      <c r="D606" t="s">
        <v>417</v>
      </c>
    </row>
    <row r="607" spans="1:4">
      <c r="A607">
        <v>422</v>
      </c>
      <c r="B607" t="str">
        <f t="shared" si="9"/>
        <v>Cuentas por pagar comerciales a vinculadas</v>
      </c>
      <c r="C607">
        <v>5109900000</v>
      </c>
      <c r="D607" t="s">
        <v>634</v>
      </c>
    </row>
    <row r="608" spans="1:4">
      <c r="A608">
        <v>422</v>
      </c>
      <c r="B608" t="str">
        <f t="shared" si="9"/>
        <v>Cuentas por pagar comerciales a vinculadas</v>
      </c>
      <c r="C608">
        <v>5140000000</v>
      </c>
      <c r="D608" t="s">
        <v>641</v>
      </c>
    </row>
    <row r="609" spans="1:4">
      <c r="A609">
        <v>422</v>
      </c>
      <c r="B609" t="str">
        <f t="shared" si="9"/>
        <v>Cuentas por pagar comerciales a vinculadas</v>
      </c>
      <c r="C609">
        <v>5149999999</v>
      </c>
      <c r="D609" t="s">
        <v>632</v>
      </c>
    </row>
    <row r="610" spans="1:4">
      <c r="A610">
        <v>422</v>
      </c>
      <c r="B610" t="str">
        <f t="shared" si="9"/>
        <v>Cuentas por pagar comerciales a vinculadas</v>
      </c>
      <c r="C610">
        <v>5500001000</v>
      </c>
      <c r="D610" t="s">
        <v>633</v>
      </c>
    </row>
    <row r="611" spans="1:4">
      <c r="A611">
        <v>432</v>
      </c>
      <c r="B611" t="str">
        <f t="shared" si="9"/>
        <v>Cuentas por pagar diversas a empresas vinculadas</v>
      </c>
      <c r="C611">
        <v>5109900000</v>
      </c>
      <c r="D611" t="s">
        <v>634</v>
      </c>
    </row>
    <row r="612" spans="1:4">
      <c r="A612">
        <v>44</v>
      </c>
      <c r="B612" t="str">
        <f t="shared" si="9"/>
        <v>Dividendos por pagar</v>
      </c>
      <c r="C612">
        <v>5250000000</v>
      </c>
      <c r="D612" t="s">
        <v>642</v>
      </c>
    </row>
    <row r="613" spans="1:4">
      <c r="A613">
        <v>44</v>
      </c>
      <c r="B613" t="str">
        <f t="shared" si="9"/>
        <v>Dividendos por pagar</v>
      </c>
      <c r="C613">
        <v>5252000000</v>
      </c>
      <c r="D613" t="s">
        <v>643</v>
      </c>
    </row>
    <row r="614" spans="1:4">
      <c r="A614">
        <v>451</v>
      </c>
      <c r="B614" t="str">
        <f t="shared" si="9"/>
        <v>Préstamos de terceros</v>
      </c>
      <c r="C614">
        <v>1700300000</v>
      </c>
      <c r="D614" t="s">
        <v>644</v>
      </c>
    </row>
    <row r="615" spans="1:4">
      <c r="A615">
        <v>451</v>
      </c>
      <c r="B615" t="str">
        <f t="shared" si="9"/>
        <v>Préstamos de terceros</v>
      </c>
      <c r="C615">
        <v>5200300000</v>
      </c>
      <c r="D615" t="s">
        <v>645</v>
      </c>
    </row>
    <row r="616" spans="1:4">
      <c r="A616">
        <v>451</v>
      </c>
      <c r="B616" t="str">
        <f t="shared" si="9"/>
        <v>Préstamos de terceros</v>
      </c>
      <c r="C616">
        <v>5210300000</v>
      </c>
      <c r="D616" t="s">
        <v>646</v>
      </c>
    </row>
    <row r="617" spans="1:4">
      <c r="A617">
        <v>452</v>
      </c>
      <c r="B617" t="str">
        <f t="shared" si="9"/>
        <v>Intereses por pagar</v>
      </c>
      <c r="C617">
        <v>5261030000</v>
      </c>
      <c r="D617" t="s">
        <v>647</v>
      </c>
    </row>
    <row r="618" spans="1:4">
      <c r="A618">
        <v>453</v>
      </c>
      <c r="B618" t="str">
        <f t="shared" si="9"/>
        <v>Otras deudas financieras a corto plazo</v>
      </c>
      <c r="C618">
        <v>5000000000</v>
      </c>
      <c r="D618" t="s">
        <v>648</v>
      </c>
    </row>
    <row r="619" spans="1:4">
      <c r="A619">
        <v>453</v>
      </c>
      <c r="B619" t="str">
        <f t="shared" si="9"/>
        <v>Otras deudas financieras a corto plazo</v>
      </c>
      <c r="C619">
        <v>5200201000</v>
      </c>
      <c r="D619" t="s">
        <v>649</v>
      </c>
    </row>
    <row r="620" spans="1:4">
      <c r="A620">
        <v>47</v>
      </c>
      <c r="B620" t="str">
        <f t="shared" si="9"/>
        <v>Partidas diferidas</v>
      </c>
      <c r="C620">
        <v>1301000000</v>
      </c>
      <c r="D620" t="s">
        <v>651</v>
      </c>
    </row>
    <row r="621" spans="1:4">
      <c r="A621">
        <v>47</v>
      </c>
      <c r="B621" t="str">
        <f t="shared" si="9"/>
        <v>Partidas diferidas</v>
      </c>
      <c r="C621">
        <v>1310000000</v>
      </c>
      <c r="D621" t="s">
        <v>657</v>
      </c>
    </row>
    <row r="622" spans="1:4">
      <c r="A622">
        <v>47</v>
      </c>
      <c r="B622" t="str">
        <f t="shared" si="9"/>
        <v>Partidas diferidas</v>
      </c>
      <c r="C622">
        <v>1320100000</v>
      </c>
      <c r="D622" t="s">
        <v>652</v>
      </c>
    </row>
    <row r="623" spans="1:4">
      <c r="A623">
        <v>47</v>
      </c>
      <c r="B623" t="str">
        <f t="shared" si="9"/>
        <v>Partidas diferidas</v>
      </c>
      <c r="C623">
        <v>1399000099</v>
      </c>
      <c r="D623" t="s">
        <v>406</v>
      </c>
    </row>
    <row r="624" spans="1:4">
      <c r="A624">
        <v>47</v>
      </c>
      <c r="B624" t="str">
        <f t="shared" si="9"/>
        <v>Partidas diferidas</v>
      </c>
      <c r="C624">
        <v>1429999000</v>
      </c>
      <c r="D624" t="s">
        <v>656</v>
      </c>
    </row>
    <row r="625" spans="1:4">
      <c r="A625">
        <v>47</v>
      </c>
      <c r="B625" t="str">
        <f t="shared" si="9"/>
        <v>Partidas diferidas</v>
      </c>
      <c r="C625">
        <v>4850200001</v>
      </c>
      <c r="D625" t="s">
        <v>650</v>
      </c>
    </row>
    <row r="626" spans="1:4">
      <c r="A626">
        <v>47</v>
      </c>
      <c r="B626" t="str">
        <f t="shared" si="9"/>
        <v>Partidas diferidas</v>
      </c>
      <c r="C626">
        <v>4850200002</v>
      </c>
      <c r="D626" t="s">
        <v>423</v>
      </c>
    </row>
    <row r="627" spans="1:4">
      <c r="A627">
        <v>47</v>
      </c>
      <c r="B627" t="str">
        <f t="shared" si="9"/>
        <v>Partidas diferidas</v>
      </c>
      <c r="C627">
        <v>4850200003</v>
      </c>
      <c r="D627" t="s">
        <v>655</v>
      </c>
    </row>
    <row r="628" spans="1:4">
      <c r="A628">
        <v>47</v>
      </c>
      <c r="B628" t="str">
        <f t="shared" si="9"/>
        <v>Partidas diferidas</v>
      </c>
      <c r="C628">
        <v>4850200005</v>
      </c>
      <c r="D628" t="s">
        <v>654</v>
      </c>
    </row>
    <row r="629" spans="1:4">
      <c r="A629">
        <v>47</v>
      </c>
      <c r="B629" t="str">
        <f t="shared" si="9"/>
        <v>Partidas diferidas</v>
      </c>
      <c r="C629">
        <v>4850200099</v>
      </c>
      <c r="D629" t="s">
        <v>407</v>
      </c>
    </row>
    <row r="630" spans="1:4">
      <c r="A630">
        <v>47</v>
      </c>
      <c r="B630" t="str">
        <f t="shared" si="9"/>
        <v>Partidas diferidas</v>
      </c>
      <c r="C630">
        <v>4990000000</v>
      </c>
      <c r="D630" t="s">
        <v>653</v>
      </c>
    </row>
    <row r="631" spans="1:4">
      <c r="A631">
        <v>48</v>
      </c>
      <c r="B631" t="str">
        <f t="shared" si="9"/>
        <v>Otros Pasivos Corrientes</v>
      </c>
      <c r="C631">
        <v>1420100000</v>
      </c>
      <c r="D631" t="s">
        <v>660</v>
      </c>
    </row>
    <row r="632" spans="1:4">
      <c r="A632">
        <v>48</v>
      </c>
      <c r="B632" t="str">
        <f t="shared" si="9"/>
        <v>Otros Pasivos Corrientes</v>
      </c>
      <c r="C632">
        <v>1420200000</v>
      </c>
      <c r="D632" t="s">
        <v>658</v>
      </c>
    </row>
    <row r="633" spans="1:4">
      <c r="A633">
        <v>48</v>
      </c>
      <c r="B633" t="str">
        <f t="shared" si="9"/>
        <v>Otros Pasivos Corrientes</v>
      </c>
      <c r="C633">
        <v>1420300000</v>
      </c>
      <c r="D633" t="s">
        <v>661</v>
      </c>
    </row>
    <row r="634" spans="1:4">
      <c r="A634">
        <v>48</v>
      </c>
      <c r="B634" t="str">
        <f t="shared" si="9"/>
        <v>Otros Pasivos Corrientes</v>
      </c>
      <c r="C634">
        <v>1429999000</v>
      </c>
      <c r="D634" t="s">
        <v>656</v>
      </c>
    </row>
    <row r="635" spans="1:4">
      <c r="A635">
        <v>48</v>
      </c>
      <c r="B635" t="str">
        <f t="shared" si="9"/>
        <v>Otros Pasivos Corrientes</v>
      </c>
      <c r="C635">
        <v>1599999999</v>
      </c>
      <c r="D635" t="s">
        <v>662</v>
      </c>
    </row>
    <row r="636" spans="1:4">
      <c r="A636">
        <v>48</v>
      </c>
      <c r="B636" t="str">
        <f t="shared" si="9"/>
        <v>Otros Pasivos Corrientes</v>
      </c>
      <c r="C636">
        <v>1700201000</v>
      </c>
      <c r="D636" t="s">
        <v>483</v>
      </c>
    </row>
    <row r="637" spans="1:4">
      <c r="A637">
        <v>48</v>
      </c>
      <c r="B637" t="str">
        <f t="shared" si="9"/>
        <v>Otros Pasivos Corrientes</v>
      </c>
      <c r="C637">
        <v>1710000000</v>
      </c>
      <c r="D637" t="s">
        <v>659</v>
      </c>
    </row>
    <row r="638" spans="1:4">
      <c r="A638">
        <v>48</v>
      </c>
      <c r="B638" t="str">
        <f t="shared" si="9"/>
        <v>Otros Pasivos Corrientes</v>
      </c>
      <c r="C638">
        <v>4049900000</v>
      </c>
      <c r="D638" t="s">
        <v>669</v>
      </c>
    </row>
    <row r="639" spans="1:4">
      <c r="A639">
        <v>48</v>
      </c>
      <c r="B639" t="str">
        <f t="shared" si="9"/>
        <v>Otros Pasivos Corrientes</v>
      </c>
      <c r="C639">
        <v>4159900000</v>
      </c>
      <c r="D639" t="s">
        <v>668</v>
      </c>
    </row>
    <row r="640" spans="1:4">
      <c r="A640">
        <v>48</v>
      </c>
      <c r="B640" t="str">
        <f t="shared" si="9"/>
        <v>Otros Pasivos Corrientes</v>
      </c>
      <c r="C640">
        <v>4360000000</v>
      </c>
      <c r="D640" t="s">
        <v>667</v>
      </c>
    </row>
    <row r="641" spans="1:4">
      <c r="A641">
        <v>48</v>
      </c>
      <c r="B641" t="str">
        <f t="shared" si="9"/>
        <v>Otros Pasivos Corrientes</v>
      </c>
      <c r="C641">
        <v>4610050000</v>
      </c>
      <c r="D641" t="s">
        <v>666</v>
      </c>
    </row>
    <row r="642" spans="1:4">
      <c r="A642">
        <v>48</v>
      </c>
      <c r="B642" t="str">
        <f t="shared" si="9"/>
        <v>Otros Pasivos Corrientes</v>
      </c>
      <c r="C642">
        <v>4611010100</v>
      </c>
      <c r="D642" t="s">
        <v>665</v>
      </c>
    </row>
    <row r="643" spans="1:4">
      <c r="A643">
        <v>48</v>
      </c>
      <c r="B643" t="str">
        <f t="shared" ref="B643:B696" si="10">+VLOOKUP(A643,$K$2:$L$156,2,0)</f>
        <v>Otros Pasivos Corrientes</v>
      </c>
      <c r="C643">
        <v>4611020000</v>
      </c>
      <c r="D643" t="s">
        <v>663</v>
      </c>
    </row>
    <row r="644" spans="1:4">
      <c r="A644">
        <v>48</v>
      </c>
      <c r="B644" t="str">
        <f t="shared" si="10"/>
        <v>Otros Pasivos Corrientes</v>
      </c>
      <c r="C644">
        <v>4611990000</v>
      </c>
      <c r="D644" t="s">
        <v>664</v>
      </c>
    </row>
    <row r="645" spans="1:4">
      <c r="A645">
        <v>48</v>
      </c>
      <c r="B645" t="str">
        <f t="shared" si="10"/>
        <v>Otros Pasivos Corrientes</v>
      </c>
      <c r="C645">
        <v>4850300001</v>
      </c>
      <c r="D645" t="s">
        <v>395</v>
      </c>
    </row>
    <row r="646" spans="1:4">
      <c r="A646">
        <v>48</v>
      </c>
      <c r="B646" t="str">
        <f t="shared" si="10"/>
        <v>Otros Pasivos Corrientes</v>
      </c>
      <c r="C646">
        <v>5210000000</v>
      </c>
      <c r="D646" t="s">
        <v>671</v>
      </c>
    </row>
    <row r="647" spans="1:4">
      <c r="A647">
        <v>48</v>
      </c>
      <c r="B647" t="str">
        <f t="shared" si="10"/>
        <v>Otros Pasivos Corrientes</v>
      </c>
      <c r="C647">
        <v>5261030000</v>
      </c>
      <c r="D647" t="s">
        <v>647</v>
      </c>
    </row>
    <row r="648" spans="1:4">
      <c r="A648">
        <v>48</v>
      </c>
      <c r="B648" t="str">
        <f t="shared" si="10"/>
        <v>Otros Pasivos Corrientes</v>
      </c>
      <c r="C648">
        <v>5550300000</v>
      </c>
      <c r="D648" t="s">
        <v>480</v>
      </c>
    </row>
    <row r="649" spans="1:4">
      <c r="A649">
        <v>48</v>
      </c>
      <c r="B649" t="str">
        <f t="shared" si="10"/>
        <v>Otros Pasivos Corrientes</v>
      </c>
      <c r="C649">
        <v>5900000000</v>
      </c>
      <c r="D649" t="s">
        <v>670</v>
      </c>
    </row>
    <row r="650" spans="1:4">
      <c r="A650">
        <v>491</v>
      </c>
      <c r="B650" t="str">
        <f t="shared" si="10"/>
        <v>Préstamos bancarios a largo plazo</v>
      </c>
      <c r="C650">
        <v>1700000000</v>
      </c>
      <c r="D650" t="s">
        <v>675</v>
      </c>
    </row>
    <row r="651" spans="1:4">
      <c r="A651">
        <v>491</v>
      </c>
      <c r="B651" t="str">
        <f t="shared" si="10"/>
        <v>Préstamos bancarios a largo plazo</v>
      </c>
      <c r="C651">
        <v>1700300000</v>
      </c>
      <c r="D651" t="s">
        <v>644</v>
      </c>
    </row>
    <row r="652" spans="1:4">
      <c r="A652">
        <v>491</v>
      </c>
      <c r="B652" t="str">
        <f t="shared" si="10"/>
        <v>Préstamos bancarios a largo plazo</v>
      </c>
      <c r="C652">
        <v>1799999999</v>
      </c>
      <c r="D652" t="s">
        <v>672</v>
      </c>
    </row>
    <row r="653" spans="1:4">
      <c r="A653">
        <v>491</v>
      </c>
      <c r="B653" t="str">
        <f t="shared" si="10"/>
        <v>Préstamos bancarios a largo plazo</v>
      </c>
      <c r="C653">
        <v>5200300000</v>
      </c>
      <c r="D653" t="s">
        <v>645</v>
      </c>
    </row>
    <row r="654" spans="1:4">
      <c r="A654">
        <v>491</v>
      </c>
      <c r="B654" t="str">
        <f t="shared" si="10"/>
        <v>Préstamos bancarios a largo plazo</v>
      </c>
      <c r="C654">
        <v>5260000000</v>
      </c>
      <c r="D654" t="s">
        <v>673</v>
      </c>
    </row>
    <row r="655" spans="1:4">
      <c r="A655">
        <v>491</v>
      </c>
      <c r="B655" t="str">
        <f t="shared" si="10"/>
        <v>Préstamos bancarios a largo plazo</v>
      </c>
      <c r="C655">
        <v>5260030000</v>
      </c>
      <c r="D655" t="s">
        <v>674</v>
      </c>
    </row>
    <row r="656" spans="1:4">
      <c r="A656">
        <v>491</v>
      </c>
      <c r="B656" t="str">
        <f t="shared" si="10"/>
        <v>Préstamos bancarios a largo plazo</v>
      </c>
      <c r="C656">
        <v>5261030000</v>
      </c>
      <c r="D656" t="s">
        <v>647</v>
      </c>
    </row>
    <row r="657" spans="1:4">
      <c r="A657">
        <v>492</v>
      </c>
      <c r="B657" t="str">
        <f t="shared" si="10"/>
        <v>Bonos</v>
      </c>
      <c r="C657">
        <v>1500000000</v>
      </c>
      <c r="D657" t="s">
        <v>677</v>
      </c>
    </row>
    <row r="658" spans="1:4">
      <c r="A658">
        <v>492</v>
      </c>
      <c r="B658" t="str">
        <f t="shared" si="10"/>
        <v>Bonos</v>
      </c>
      <c r="C658">
        <v>1500010000</v>
      </c>
      <c r="D658" t="s">
        <v>678</v>
      </c>
    </row>
    <row r="659" spans="1:4">
      <c r="A659">
        <v>492</v>
      </c>
      <c r="B659" t="str">
        <f t="shared" si="10"/>
        <v>Bonos</v>
      </c>
      <c r="C659">
        <v>1599999999</v>
      </c>
      <c r="D659" t="s">
        <v>662</v>
      </c>
    </row>
    <row r="660" spans="1:4">
      <c r="A660">
        <v>492</v>
      </c>
      <c r="B660" t="str">
        <f t="shared" si="10"/>
        <v>Bonos</v>
      </c>
      <c r="C660">
        <v>5060000000</v>
      </c>
      <c r="D660" t="s">
        <v>676</v>
      </c>
    </row>
    <row r="661" spans="1:4">
      <c r="A661">
        <v>493</v>
      </c>
      <c r="B661" t="str">
        <f t="shared" si="10"/>
        <v>Otros Pasivos No Corrientes</v>
      </c>
      <c r="C661">
        <v>1420200000</v>
      </c>
      <c r="D661" t="s">
        <v>658</v>
      </c>
    </row>
    <row r="662" spans="1:4">
      <c r="A662">
        <v>493</v>
      </c>
      <c r="B662" t="str">
        <f t="shared" si="10"/>
        <v>Otros Pasivos No Corrientes</v>
      </c>
      <c r="C662">
        <v>1700201000</v>
      </c>
      <c r="D662" t="s">
        <v>483</v>
      </c>
    </row>
    <row r="663" spans="1:4">
      <c r="A663">
        <v>493</v>
      </c>
      <c r="B663" t="str">
        <f t="shared" si="10"/>
        <v>Otros Pasivos No Corrientes</v>
      </c>
      <c r="C663">
        <v>1710000000</v>
      </c>
      <c r="D663" t="s">
        <v>659</v>
      </c>
    </row>
    <row r="664" spans="1:4">
      <c r="A664">
        <v>493</v>
      </c>
      <c r="B664" t="str">
        <f t="shared" si="10"/>
        <v>Otros Pasivos No Corrientes</v>
      </c>
      <c r="C664">
        <v>1710200000</v>
      </c>
      <c r="D664" t="s">
        <v>679</v>
      </c>
    </row>
    <row r="665" spans="1:4">
      <c r="A665">
        <v>493</v>
      </c>
      <c r="B665" t="str">
        <f t="shared" si="10"/>
        <v>Otros Pasivos No Corrientes</v>
      </c>
      <c r="C665">
        <v>1800010000</v>
      </c>
      <c r="D665" t="s">
        <v>680</v>
      </c>
    </row>
    <row r="666" spans="1:4">
      <c r="A666">
        <v>493</v>
      </c>
      <c r="B666" t="str">
        <f t="shared" si="10"/>
        <v>Otros Pasivos No Corrientes</v>
      </c>
      <c r="C666">
        <v>2550008100</v>
      </c>
      <c r="D666" t="s">
        <v>577</v>
      </c>
    </row>
    <row r="667" spans="1:4">
      <c r="A667">
        <v>493</v>
      </c>
      <c r="B667" t="str">
        <f t="shared" si="10"/>
        <v>Otros Pasivos No Corrientes</v>
      </c>
      <c r="C667">
        <v>4040000000</v>
      </c>
      <c r="D667" t="s">
        <v>620</v>
      </c>
    </row>
    <row r="668" spans="1:4">
      <c r="A668">
        <v>493</v>
      </c>
      <c r="B668" t="str">
        <f t="shared" si="10"/>
        <v>Otros Pasivos No Corrientes</v>
      </c>
      <c r="C668">
        <v>4740081000</v>
      </c>
      <c r="D668" t="s">
        <v>574</v>
      </c>
    </row>
    <row r="669" spans="1:4">
      <c r="A669">
        <v>493</v>
      </c>
      <c r="B669" t="str">
        <f t="shared" si="10"/>
        <v>Otros Pasivos No Corrientes</v>
      </c>
      <c r="C669">
        <v>5600000000</v>
      </c>
      <c r="D669" t="s">
        <v>681</v>
      </c>
    </row>
    <row r="670" spans="1:4">
      <c r="A670">
        <v>493</v>
      </c>
      <c r="B670" t="str">
        <f t="shared" si="10"/>
        <v>Otros Pasivos No Corrientes</v>
      </c>
      <c r="C670">
        <v>5900000000</v>
      </c>
      <c r="D670" t="s">
        <v>670</v>
      </c>
    </row>
    <row r="671" spans="1:4">
      <c r="A671">
        <v>494</v>
      </c>
      <c r="B671" t="str">
        <f t="shared" si="10"/>
        <v>Partidas diferidas</v>
      </c>
      <c r="C671">
        <v>1301000000</v>
      </c>
      <c r="D671" t="s">
        <v>651</v>
      </c>
    </row>
    <row r="672" spans="1:4">
      <c r="A672">
        <v>494</v>
      </c>
      <c r="B672" t="str">
        <f t="shared" si="10"/>
        <v>Partidas diferidas</v>
      </c>
      <c r="C672">
        <v>1310000000</v>
      </c>
      <c r="D672" t="s">
        <v>657</v>
      </c>
    </row>
    <row r="673" spans="1:4">
      <c r="A673">
        <v>494</v>
      </c>
      <c r="B673" t="str">
        <f t="shared" si="10"/>
        <v>Partidas diferidas</v>
      </c>
      <c r="C673">
        <v>1320100000</v>
      </c>
      <c r="D673" t="s">
        <v>652</v>
      </c>
    </row>
    <row r="674" spans="1:4">
      <c r="A674">
        <v>494</v>
      </c>
      <c r="B674" t="str">
        <f t="shared" si="10"/>
        <v>Partidas diferidas</v>
      </c>
      <c r="C674">
        <v>1399000099</v>
      </c>
      <c r="D674" t="s">
        <v>406</v>
      </c>
    </row>
    <row r="675" spans="1:4">
      <c r="A675">
        <v>494</v>
      </c>
      <c r="B675" t="str">
        <f t="shared" si="10"/>
        <v>Partidas diferidas</v>
      </c>
      <c r="C675">
        <v>4850200003</v>
      </c>
      <c r="D675" t="s">
        <v>655</v>
      </c>
    </row>
    <row r="676" spans="1:4">
      <c r="A676">
        <v>494</v>
      </c>
      <c r="B676" t="str">
        <f t="shared" si="10"/>
        <v>Partidas diferidas</v>
      </c>
      <c r="C676">
        <v>4850200099</v>
      </c>
      <c r="D676" t="s">
        <v>407</v>
      </c>
    </row>
    <row r="677" spans="1:4">
      <c r="A677">
        <v>50</v>
      </c>
      <c r="B677" t="str">
        <f t="shared" si="10"/>
        <v>Capital Social</v>
      </c>
      <c r="C677">
        <v>1000000000</v>
      </c>
      <c r="D677" t="s">
        <v>682</v>
      </c>
    </row>
    <row r="678" spans="1:4">
      <c r="A678">
        <v>50</v>
      </c>
      <c r="B678" t="str">
        <f t="shared" si="10"/>
        <v>Capital Social</v>
      </c>
      <c r="C678">
        <v>1000001000</v>
      </c>
      <c r="D678" t="s">
        <v>683</v>
      </c>
    </row>
    <row r="679" spans="1:4">
      <c r="A679">
        <v>50</v>
      </c>
      <c r="B679" t="str">
        <f t="shared" si="10"/>
        <v>Capital Social</v>
      </c>
      <c r="C679">
        <v>1000020000</v>
      </c>
      <c r="D679" t="s">
        <v>684</v>
      </c>
    </row>
    <row r="680" spans="1:4">
      <c r="A680">
        <v>51</v>
      </c>
      <c r="B680" t="str">
        <f t="shared" si="10"/>
        <v>Capital Adicional</v>
      </c>
      <c r="C680">
        <v>1000021000</v>
      </c>
      <c r="D680" t="s">
        <v>686</v>
      </c>
    </row>
    <row r="681" spans="1:4">
      <c r="A681">
        <v>51</v>
      </c>
      <c r="B681" t="str">
        <f t="shared" si="10"/>
        <v>Capital Adicional</v>
      </c>
      <c r="C681">
        <v>1100001000</v>
      </c>
      <c r="D681" t="s">
        <v>685</v>
      </c>
    </row>
    <row r="682" spans="1:4">
      <c r="A682">
        <v>52</v>
      </c>
      <c r="B682" t="str">
        <f t="shared" si="10"/>
        <v>Reservas</v>
      </c>
      <c r="C682">
        <v>1120000000</v>
      </c>
      <c r="D682" t="s">
        <v>687</v>
      </c>
    </row>
    <row r="683" spans="1:4">
      <c r="A683">
        <v>52</v>
      </c>
      <c r="B683" t="str">
        <f t="shared" si="10"/>
        <v>Reservas</v>
      </c>
      <c r="C683">
        <v>1136030000</v>
      </c>
      <c r="D683" t="s">
        <v>688</v>
      </c>
    </row>
    <row r="684" spans="1:4">
      <c r="A684">
        <v>52</v>
      </c>
      <c r="B684" t="str">
        <f t="shared" si="10"/>
        <v>Reservas</v>
      </c>
      <c r="C684">
        <v>1139900000</v>
      </c>
      <c r="D684" t="s">
        <v>689</v>
      </c>
    </row>
    <row r="685" spans="1:4">
      <c r="A685">
        <v>53</v>
      </c>
      <c r="B685" t="str">
        <f t="shared" si="10"/>
        <v>Resultados Acumulados</v>
      </c>
      <c r="C685">
        <v>1200000000</v>
      </c>
      <c r="D685" t="s">
        <v>690</v>
      </c>
    </row>
    <row r="686" spans="1:4">
      <c r="A686">
        <v>53</v>
      </c>
      <c r="B686" t="str">
        <f t="shared" si="10"/>
        <v>Resultados Acumulados</v>
      </c>
      <c r="C686">
        <v>1201000000</v>
      </c>
      <c r="D686" t="s">
        <v>691</v>
      </c>
    </row>
    <row r="687" spans="1:4">
      <c r="A687">
        <v>53</v>
      </c>
      <c r="B687" t="str">
        <f t="shared" si="10"/>
        <v>Resultados Acumulados</v>
      </c>
      <c r="C687">
        <v>1290000000</v>
      </c>
      <c r="D687" t="s">
        <v>692</v>
      </c>
    </row>
    <row r="688" spans="1:4">
      <c r="A688">
        <v>53</v>
      </c>
      <c r="B688" t="str">
        <f t="shared" si="10"/>
        <v>Resultados Acumulados</v>
      </c>
      <c r="C688">
        <v>9000000001</v>
      </c>
      <c r="D688" t="s">
        <v>693</v>
      </c>
    </row>
    <row r="689" spans="1:4">
      <c r="A689">
        <v>53</v>
      </c>
      <c r="B689" t="str">
        <f t="shared" si="10"/>
        <v>Resultados Acumulados</v>
      </c>
      <c r="C689">
        <v>9000000002</v>
      </c>
      <c r="D689" t="s">
        <v>694</v>
      </c>
    </row>
    <row r="690" spans="1:4">
      <c r="A690">
        <v>53</v>
      </c>
      <c r="B690" t="str">
        <f t="shared" si="10"/>
        <v>Resultados Acumulados</v>
      </c>
      <c r="C690">
        <v>9000000003</v>
      </c>
      <c r="D690" t="s">
        <v>695</v>
      </c>
    </row>
    <row r="691" spans="1:4">
      <c r="A691">
        <v>53</v>
      </c>
      <c r="B691" t="str">
        <f t="shared" si="10"/>
        <v>Resultados Acumulados</v>
      </c>
      <c r="C691">
        <v>9000000004</v>
      </c>
      <c r="D691" t="s">
        <v>696</v>
      </c>
    </row>
    <row r="692" spans="1:4">
      <c r="A692">
        <v>53</v>
      </c>
      <c r="B692" t="str">
        <f t="shared" si="10"/>
        <v>Resultados Acumulados</v>
      </c>
      <c r="C692">
        <v>9000000005</v>
      </c>
      <c r="D692" t="s">
        <v>697</v>
      </c>
    </row>
    <row r="693" spans="1:4">
      <c r="A693">
        <v>53</v>
      </c>
      <c r="B693" t="str">
        <f t="shared" si="10"/>
        <v>Resultados Acumulados</v>
      </c>
      <c r="C693">
        <v>9000000006</v>
      </c>
      <c r="D693" t="s">
        <v>698</v>
      </c>
    </row>
    <row r="694" spans="1:4">
      <c r="A694">
        <v>53</v>
      </c>
      <c r="B694" t="str">
        <f t="shared" si="10"/>
        <v>Resultados Acumulados</v>
      </c>
      <c r="C694">
        <v>9000000007</v>
      </c>
      <c r="D694" t="s">
        <v>699</v>
      </c>
    </row>
    <row r="695" spans="1:4">
      <c r="A695">
        <v>53</v>
      </c>
      <c r="B695" t="str">
        <f t="shared" si="10"/>
        <v>Resultados Acumulados</v>
      </c>
      <c r="C695">
        <v>9000000008</v>
      </c>
      <c r="D695" t="s">
        <v>700</v>
      </c>
    </row>
    <row r="696" spans="1:4">
      <c r="A696">
        <v>54</v>
      </c>
      <c r="B696" t="str">
        <f t="shared" si="10"/>
        <v>Otros</v>
      </c>
      <c r="C696">
        <v>1980100000</v>
      </c>
      <c r="D696" t="s">
        <v>701</v>
      </c>
    </row>
  </sheetData>
  <autoFilter ref="A1:D6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Informe N 1</vt:lpstr>
      <vt:lpstr>Anexo 1</vt:lpstr>
      <vt:lpstr>Hoja1</vt:lpstr>
      <vt:lpstr>'Anexo 1'!Área_de_impresión</vt:lpstr>
      <vt:lpstr>'Informe N 1'!Área_de_impresión</vt:lpstr>
      <vt:lpstr>'Anexo 1'!Títulos_a_imprimir</vt:lpstr>
      <vt:lpstr>'Informe N 1'!Títulos_a_imprimir</vt:lpstr>
    </vt:vector>
  </TitlesOfParts>
  <Company>Grupo Telefónica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AdminTdp</cp:lastModifiedBy>
  <cp:lastPrinted>2016-04-15T06:03:54Z</cp:lastPrinted>
  <dcterms:created xsi:type="dcterms:W3CDTF">2015-07-17T00:16:30Z</dcterms:created>
  <dcterms:modified xsi:type="dcterms:W3CDTF">2016-04-28T20:19:01Z</dcterms:modified>
</cp:coreProperties>
</file>