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80" windowWidth="18615" windowHeight="11355"/>
  </bookViews>
  <sheets>
    <sheet name="Informe 4_Multimedia" sheetId="1" r:id="rId1"/>
  </sheets>
  <definedNames>
    <definedName name="_xlnm.Print_Area" localSheetId="0">'Informe 4_Multimedia'!$A$1:$E$29</definedName>
  </definedNames>
  <calcPr calcId="145621"/>
</workbook>
</file>

<file path=xl/calcChain.xml><?xml version="1.0" encoding="utf-8"?>
<calcChain xmlns="http://schemas.openxmlformats.org/spreadsheetml/2006/main">
  <c r="D22" i="1" l="1"/>
  <c r="D21" i="1"/>
  <c r="C14" i="1" l="1"/>
  <c r="C8" i="1"/>
  <c r="C20" i="1" l="1"/>
  <c r="C23" i="1" s="1"/>
  <c r="C27" i="1" s="1"/>
  <c r="C29" i="1" s="1"/>
  <c r="D28" i="1"/>
  <c r="D26" i="1"/>
  <c r="D25" i="1"/>
  <c r="D24" i="1"/>
  <c r="D19" i="1"/>
  <c r="D18" i="1"/>
  <c r="D17" i="1"/>
  <c r="D16" i="1"/>
  <c r="D15" i="1"/>
  <c r="D13" i="1"/>
  <c r="D12" i="1"/>
  <c r="D11" i="1"/>
  <c r="D10" i="1"/>
  <c r="D9" i="1"/>
  <c r="B14" i="1" l="1"/>
  <c r="D14" i="1" s="1"/>
  <c r="B8" i="1"/>
  <c r="D8" i="1" l="1"/>
  <c r="B20" i="1"/>
  <c r="D20" i="1" s="1"/>
  <c r="D23" i="1" s="1"/>
  <c r="D27" i="1" s="1"/>
  <c r="D29" i="1" s="1"/>
  <c r="B23" i="1" l="1"/>
  <c r="B27" i="1" s="1"/>
  <c r="B29" i="1" l="1"/>
</calcChain>
</file>

<file path=xl/sharedStrings.xml><?xml version="1.0" encoding="utf-8"?>
<sst xmlns="http://schemas.openxmlformats.org/spreadsheetml/2006/main" count="30" uniqueCount="30">
  <si>
    <t>Expresado en Miles Nuevos Soles</t>
  </si>
  <si>
    <t>Estado de Resultados Estatutario</t>
  </si>
  <si>
    <t>Ajustes</t>
  </si>
  <si>
    <t>Estado de Resultados de Contabilidad Separada</t>
  </si>
  <si>
    <t>INGRESOS</t>
  </si>
  <si>
    <t>Conexiones</t>
  </si>
  <si>
    <t>Rentas y Alquileres</t>
  </si>
  <si>
    <t>Ventas</t>
  </si>
  <si>
    <t>otros</t>
  </si>
  <si>
    <t>De empresas vinculadas</t>
  </si>
  <si>
    <t>GASTOS</t>
  </si>
  <si>
    <t>Existencias</t>
  </si>
  <si>
    <t>UTILIDAD (PÉRDIDA) DE OPERACIÓN (EBITDA)</t>
  </si>
  <si>
    <t>Amortización</t>
  </si>
  <si>
    <t>Depreciación</t>
  </si>
  <si>
    <t>UTILIDAD (PÉRDIDA) ANTES DE INTERESES E IMPUESTOS (EBIT)</t>
  </si>
  <si>
    <t>Gastos Financieros</t>
  </si>
  <si>
    <t>Ingresos Financieros</t>
  </si>
  <si>
    <t>UTILIDAD (PÉRDIDA) ANTES DE IMPUESTOS</t>
  </si>
  <si>
    <t>Impuesto a la Renta</t>
  </si>
  <si>
    <t>UTILIDAD (PÉRDIDA) NETA</t>
  </si>
  <si>
    <t>Gastos de Personal</t>
  </si>
  <si>
    <t>Otros Gastos Operativos</t>
  </si>
  <si>
    <t>Diferencia en Cambio, Neto</t>
  </si>
  <si>
    <t>Nota 1</t>
  </si>
  <si>
    <t>Gastos Generales y Administrativos</t>
  </si>
  <si>
    <t>Provisión para desvalorización de activos</t>
  </si>
  <si>
    <t>INFORME 4: RECONCILIACIÓN DEL ESTADO DE RESULTADOS ESTATUTARIO CON EL DE CONTABILIDAD SEPARADA</t>
  </si>
  <si>
    <t>Periodo de reporte: Al 31 de Diciembre 2015</t>
  </si>
  <si>
    <t>TELEFÓNICA MULTIMEDIA S.A.C.-2015-4 RECONCILIACIÓN DEL ESTADO DE RESULTADOS ESTATUTARIO CON EL DE CONTABILIDAD SEPARADA-15042016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</si>
</sst>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7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43" fontId="3" fillId="0" borderId="0" xfId="1" applyFont="1"/>
    <xf numFmtId="164" fontId="3" fillId="0" borderId="0" xfId="0" applyNumberFormat="1" applyFont="1"/>
    <xf numFmtId="43" fontId="3" fillId="0" borderId="0" xfId="0" applyNumberFormat="1" applyFont="1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165" fontId="2" fillId="0" borderId="1" xfId="0" applyNumberFormat="1" applyFont="1" applyBorder="1" applyAlignment="1">
      <alignment horizontal="center"/>
    </xf>
    <xf numFmtId="0" fontId="2" fillId="0" borderId="0" xfId="0" applyFont="1" applyAlignment="1"/>
    <xf numFmtId="43" fontId="2" fillId="0" borderId="0" xfId="1" applyFo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7" fontId="2" fillId="2" borderId="1" xfId="0" applyNumberFormat="1" applyFont="1" applyFill="1" applyBorder="1"/>
    <xf numFmtId="167" fontId="3" fillId="2" borderId="1" xfId="1" applyNumberFormat="1" applyFont="1" applyFill="1" applyBorder="1"/>
    <xf numFmtId="167" fontId="3" fillId="0" borderId="1" xfId="1" applyNumberFormat="1" applyFont="1" applyBorder="1"/>
    <xf numFmtId="167" fontId="2" fillId="2" borderId="1" xfId="1" applyNumberFormat="1" applyFont="1" applyFill="1" applyBorder="1"/>
    <xf numFmtId="167" fontId="3" fillId="0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tabSelected="1" view="pageLayout" zoomScaleNormal="85" zoomScaleSheetLayoutView="100" workbookViewId="0">
      <selection activeCell="A13" sqref="A13"/>
    </sheetView>
  </sheetViews>
  <sheetFormatPr baseColWidth="10" defaultColWidth="8.5703125" defaultRowHeight="12.75" x14ac:dyDescent="0.2"/>
  <cols>
    <col min="1" max="1" width="80.42578125" style="1" customWidth="1"/>
    <col min="2" max="2" width="24.140625" style="1" customWidth="1"/>
    <col min="3" max="3" width="24.140625" style="4" customWidth="1"/>
    <col min="4" max="5" width="24.140625" style="1" customWidth="1"/>
    <col min="6" max="7" width="8.5703125" style="1"/>
    <col min="8" max="8" width="4.5703125" style="1" bestFit="1" customWidth="1"/>
    <col min="9" max="9" width="20" style="1" customWidth="1"/>
    <col min="10" max="10" width="11.5703125" style="1" bestFit="1" customWidth="1"/>
    <col min="11" max="16384" width="8.5703125" style="1"/>
  </cols>
  <sheetData>
    <row r="1" spans="1:11" ht="15" customHeight="1" x14ac:dyDescent="0.2">
      <c r="A1" s="15" t="s">
        <v>29</v>
      </c>
      <c r="B1" s="15"/>
    </row>
    <row r="2" spans="1:11" x14ac:dyDescent="0.2">
      <c r="D2" s="4"/>
      <c r="E2" s="4"/>
    </row>
    <row r="3" spans="1:11" ht="12.75" customHeight="1" x14ac:dyDescent="0.2">
      <c r="A3" s="17" t="s">
        <v>27</v>
      </c>
      <c r="B3" s="18"/>
      <c r="C3" s="18"/>
      <c r="D3" s="18"/>
      <c r="E3" s="18"/>
    </row>
    <row r="4" spans="1:11" ht="7.5" customHeight="1" x14ac:dyDescent="0.2">
      <c r="A4" s="2"/>
      <c r="B4" s="2"/>
      <c r="C4" s="3"/>
      <c r="D4" s="2"/>
      <c r="E4" s="2"/>
    </row>
    <row r="5" spans="1:11" ht="15" customHeight="1" x14ac:dyDescent="0.2">
      <c r="A5" s="16" t="s">
        <v>28</v>
      </c>
      <c r="B5" s="4"/>
    </row>
    <row r="7" spans="1:11" ht="25.5" x14ac:dyDescent="0.2">
      <c r="A7" s="8" t="s">
        <v>0</v>
      </c>
      <c r="B7" s="8" t="s">
        <v>1</v>
      </c>
      <c r="C7" s="9" t="s">
        <v>2</v>
      </c>
      <c r="D7" s="8" t="s">
        <v>3</v>
      </c>
      <c r="E7" s="8" t="s">
        <v>24</v>
      </c>
    </row>
    <row r="8" spans="1:11" x14ac:dyDescent="0.2">
      <c r="A8" s="10" t="s">
        <v>4</v>
      </c>
      <c r="B8" s="19">
        <f>SUM(B9:B13)</f>
        <v>1067938.2479300001</v>
      </c>
      <c r="C8" s="20">
        <f>SUM(C9:C13)</f>
        <v>0</v>
      </c>
      <c r="D8" s="19">
        <f>+B8</f>
        <v>1067938.2479300001</v>
      </c>
      <c r="E8" s="11"/>
      <c r="I8" s="7"/>
      <c r="J8" s="5"/>
      <c r="K8" s="6"/>
    </row>
    <row r="9" spans="1:11" x14ac:dyDescent="0.2">
      <c r="A9" s="12" t="s">
        <v>5</v>
      </c>
      <c r="B9" s="21">
        <v>1501.1029500000006</v>
      </c>
      <c r="C9" s="21">
        <v>0</v>
      </c>
      <c r="D9" s="21">
        <f t="shared" ref="D9:D28" si="0">+B9</f>
        <v>1501.1029500000006</v>
      </c>
      <c r="E9" s="12"/>
      <c r="K9" s="6"/>
    </row>
    <row r="10" spans="1:11" x14ac:dyDescent="0.2">
      <c r="A10" s="12" t="s">
        <v>6</v>
      </c>
      <c r="B10" s="21">
        <v>7514.1591100000005</v>
      </c>
      <c r="C10" s="21">
        <v>0</v>
      </c>
      <c r="D10" s="21">
        <f t="shared" si="0"/>
        <v>7514.1591100000005</v>
      </c>
      <c r="E10" s="12"/>
      <c r="K10" s="6"/>
    </row>
    <row r="11" spans="1:11" x14ac:dyDescent="0.2">
      <c r="A11" s="12" t="s">
        <v>7</v>
      </c>
      <c r="B11" s="21">
        <v>1228.1867600000003</v>
      </c>
      <c r="C11" s="21">
        <v>0</v>
      </c>
      <c r="D11" s="21">
        <f t="shared" si="0"/>
        <v>1228.1867600000003</v>
      </c>
      <c r="E11" s="12"/>
      <c r="K11" s="6"/>
    </row>
    <row r="12" spans="1:11" x14ac:dyDescent="0.2">
      <c r="A12" s="12" t="s">
        <v>8</v>
      </c>
      <c r="B12" s="21">
        <v>-16365.076649999999</v>
      </c>
      <c r="C12" s="21">
        <v>0</v>
      </c>
      <c r="D12" s="21">
        <f t="shared" si="0"/>
        <v>-16365.076649999999</v>
      </c>
      <c r="E12" s="12"/>
      <c r="K12" s="6"/>
    </row>
    <row r="13" spans="1:11" x14ac:dyDescent="0.2">
      <c r="A13" s="12" t="s">
        <v>9</v>
      </c>
      <c r="B13" s="21">
        <v>1074059.87576</v>
      </c>
      <c r="C13" s="21">
        <v>0</v>
      </c>
      <c r="D13" s="21">
        <f t="shared" si="0"/>
        <v>1074059.87576</v>
      </c>
      <c r="E13" s="12"/>
    </row>
    <row r="14" spans="1:11" x14ac:dyDescent="0.2">
      <c r="A14" s="10" t="s">
        <v>10</v>
      </c>
      <c r="B14" s="22">
        <f>SUM(B15:B19)</f>
        <v>-916079.1291899971</v>
      </c>
      <c r="C14" s="20">
        <f>SUM(C15:C19)</f>
        <v>0</v>
      </c>
      <c r="D14" s="22">
        <f t="shared" si="0"/>
        <v>-916079.1291899971</v>
      </c>
      <c r="E14" s="11"/>
    </row>
    <row r="15" spans="1:11" x14ac:dyDescent="0.2">
      <c r="A15" s="12" t="s">
        <v>21</v>
      </c>
      <c r="B15" s="21">
        <v>-814.71017000000086</v>
      </c>
      <c r="C15" s="21">
        <v>0</v>
      </c>
      <c r="D15" s="21">
        <f t="shared" si="0"/>
        <v>-814.71017000000086</v>
      </c>
      <c r="E15" s="12"/>
    </row>
    <row r="16" spans="1:11" x14ac:dyDescent="0.2">
      <c r="A16" s="12" t="s">
        <v>25</v>
      </c>
      <c r="B16" s="21">
        <v>-689560.0925899999</v>
      </c>
      <c r="C16" s="21">
        <v>0</v>
      </c>
      <c r="D16" s="21">
        <f t="shared" si="0"/>
        <v>-689560.0925899999</v>
      </c>
      <c r="E16" s="12"/>
    </row>
    <row r="17" spans="1:6" x14ac:dyDescent="0.2">
      <c r="A17" s="12" t="s">
        <v>11</v>
      </c>
      <c r="B17" s="21">
        <v>-214627.78587999736</v>
      </c>
      <c r="C17" s="21">
        <v>0</v>
      </c>
      <c r="D17" s="21">
        <f t="shared" si="0"/>
        <v>-214627.78587999736</v>
      </c>
      <c r="E17" s="12"/>
      <c r="F17" s="5"/>
    </row>
    <row r="18" spans="1:6" x14ac:dyDescent="0.2">
      <c r="A18" s="12" t="s">
        <v>26</v>
      </c>
      <c r="B18" s="21">
        <v>-8498.3505199999909</v>
      </c>
      <c r="C18" s="21">
        <v>0</v>
      </c>
      <c r="D18" s="21">
        <f t="shared" si="0"/>
        <v>-8498.3505199999909</v>
      </c>
      <c r="E18" s="12"/>
    </row>
    <row r="19" spans="1:6" x14ac:dyDescent="0.2">
      <c r="A19" s="12" t="s">
        <v>22</v>
      </c>
      <c r="B19" s="21">
        <v>-2578.1900299999929</v>
      </c>
      <c r="C19" s="21">
        <v>0</v>
      </c>
      <c r="D19" s="21">
        <f t="shared" si="0"/>
        <v>-2578.1900299999929</v>
      </c>
      <c r="E19" s="12"/>
    </row>
    <row r="20" spans="1:6" x14ac:dyDescent="0.2">
      <c r="A20" s="10" t="s">
        <v>12</v>
      </c>
      <c r="B20" s="22">
        <f>+B8+B14</f>
        <v>151859.11874000297</v>
      </c>
      <c r="C20" s="22">
        <f>+C8+C14</f>
        <v>0</v>
      </c>
      <c r="D20" s="22">
        <f t="shared" si="0"/>
        <v>151859.11874000297</v>
      </c>
      <c r="E20" s="11"/>
    </row>
    <row r="21" spans="1:6" x14ac:dyDescent="0.2">
      <c r="A21" s="13" t="s">
        <v>14</v>
      </c>
      <c r="B21" s="21">
        <v>-44909.230949999597</v>
      </c>
      <c r="C21" s="21">
        <v>-3609.4500523761017</v>
      </c>
      <c r="D21" s="21">
        <f>+C21+B21</f>
        <v>-48518.681002375699</v>
      </c>
      <c r="E21" s="14">
        <v>4.0999999999999996</v>
      </c>
    </row>
    <row r="22" spans="1:6" x14ac:dyDescent="0.2">
      <c r="A22" s="13" t="s">
        <v>13</v>
      </c>
      <c r="B22" s="21">
        <v>-1354.6821500000001</v>
      </c>
      <c r="C22" s="21">
        <v>-134.90060766784995</v>
      </c>
      <c r="D22" s="21">
        <f>+C22+B22</f>
        <v>-1489.58275766785</v>
      </c>
      <c r="E22" s="14">
        <v>4.2</v>
      </c>
    </row>
    <row r="23" spans="1:6" x14ac:dyDescent="0.2">
      <c r="A23" s="10" t="s">
        <v>15</v>
      </c>
      <c r="B23" s="22">
        <f>+SUM(B20:B22)</f>
        <v>105595.20564000339</v>
      </c>
      <c r="C23" s="22">
        <f>+SUM(C20:C22)</f>
        <v>-3744.3506600439514</v>
      </c>
      <c r="D23" s="22">
        <f>+SUM(D20:D22)</f>
        <v>101850.85497995942</v>
      </c>
      <c r="E23" s="11"/>
    </row>
    <row r="24" spans="1:6" x14ac:dyDescent="0.2">
      <c r="A24" s="13" t="s">
        <v>16</v>
      </c>
      <c r="B24" s="21">
        <v>-6236</v>
      </c>
      <c r="C24" s="21">
        <v>0</v>
      </c>
      <c r="D24" s="23">
        <f t="shared" si="0"/>
        <v>-6236</v>
      </c>
      <c r="E24" s="12"/>
    </row>
    <row r="25" spans="1:6" x14ac:dyDescent="0.2">
      <c r="A25" s="13" t="s">
        <v>17</v>
      </c>
      <c r="B25" s="21">
        <v>1627</v>
      </c>
      <c r="C25" s="21">
        <v>0</v>
      </c>
      <c r="D25" s="23">
        <f t="shared" si="0"/>
        <v>1627</v>
      </c>
      <c r="E25" s="12"/>
    </row>
    <row r="26" spans="1:6" x14ac:dyDescent="0.2">
      <c r="A26" s="13" t="s">
        <v>23</v>
      </c>
      <c r="B26" s="21">
        <v>-17174</v>
      </c>
      <c r="C26" s="21">
        <v>0</v>
      </c>
      <c r="D26" s="23">
        <f t="shared" si="0"/>
        <v>-17174</v>
      </c>
      <c r="E26" s="12"/>
      <c r="F26" s="5"/>
    </row>
    <row r="27" spans="1:6" x14ac:dyDescent="0.2">
      <c r="A27" s="10" t="s">
        <v>18</v>
      </c>
      <c r="B27" s="22">
        <f>+SUM(B23:B26)</f>
        <v>83812.205640003391</v>
      </c>
      <c r="C27" s="22">
        <f>+SUM(C23:C26)</f>
        <v>-3744.3506600439514</v>
      </c>
      <c r="D27" s="22">
        <f>+SUM(D23:D26)</f>
        <v>80067.854979959418</v>
      </c>
      <c r="E27" s="11"/>
    </row>
    <row r="28" spans="1:6" x14ac:dyDescent="0.2">
      <c r="A28" s="13" t="s">
        <v>19</v>
      </c>
      <c r="B28" s="21">
        <v>-24144</v>
      </c>
      <c r="C28" s="21"/>
      <c r="D28" s="23">
        <f t="shared" si="0"/>
        <v>-24144</v>
      </c>
      <c r="E28" s="12"/>
    </row>
    <row r="29" spans="1:6" x14ac:dyDescent="0.2">
      <c r="A29" s="10" t="s">
        <v>20</v>
      </c>
      <c r="B29" s="22">
        <f>+SUM(B27:B28)</f>
        <v>59668.205640003391</v>
      </c>
      <c r="C29" s="22">
        <f>+SUM(C27:C28)</f>
        <v>-3744.3506600439514</v>
      </c>
      <c r="D29" s="22">
        <f>+SUM(D27:D28)</f>
        <v>55923.854979959418</v>
      </c>
      <c r="E29" s="11"/>
    </row>
    <row r="31" spans="1:6" x14ac:dyDescent="0.2">
      <c r="C31" s="1"/>
      <c r="D31" s="5"/>
    </row>
    <row r="32" spans="1:6" x14ac:dyDescent="0.2">
      <c r="C32" s="1"/>
    </row>
    <row r="33" spans="3:3" x14ac:dyDescent="0.2">
      <c r="C33" s="1"/>
    </row>
    <row r="34" spans="3:3" x14ac:dyDescent="0.2">
      <c r="C34" s="1"/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1"/>
    </row>
    <row r="39" spans="3:3" x14ac:dyDescent="0.2">
      <c r="C39" s="1"/>
    </row>
    <row r="40" spans="3:3" x14ac:dyDescent="0.2">
      <c r="C40" s="1"/>
    </row>
    <row r="41" spans="3:3" x14ac:dyDescent="0.2">
      <c r="C41" s="1"/>
    </row>
    <row r="42" spans="3:3" x14ac:dyDescent="0.2">
      <c r="C42" s="1"/>
    </row>
    <row r="43" spans="3:3" x14ac:dyDescent="0.2">
      <c r="C43" s="1"/>
    </row>
    <row r="44" spans="3:3" x14ac:dyDescent="0.2">
      <c r="C44" s="1"/>
    </row>
    <row r="45" spans="3:3" x14ac:dyDescent="0.2">
      <c r="C45" s="1"/>
    </row>
    <row r="46" spans="3:3" x14ac:dyDescent="0.2">
      <c r="C46" s="1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ignoredErrors>
    <ignoredError sqref="D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4_Multimedia</vt:lpstr>
      <vt:lpstr>'Informe 4_Multimedia'!Área_de_impresión</vt:lpstr>
    </vt:vector>
  </TitlesOfParts>
  <Company>Grupo Telefónica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Alex John Alca Ayaque</cp:lastModifiedBy>
  <cp:lastPrinted>2016-04-15T03:59:37Z</cp:lastPrinted>
  <dcterms:created xsi:type="dcterms:W3CDTF">2015-07-23T22:06:54Z</dcterms:created>
  <dcterms:modified xsi:type="dcterms:W3CDTF">2016-04-28T19:29:34Z</dcterms:modified>
</cp:coreProperties>
</file>